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40" yWindow="60" windowWidth="16560" windowHeight="12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Sheet1!$A$3:$BA$31</definedName>
    <definedName name="_xlnm.Print_Titles" localSheetId="0">Sheet1!$A:$B</definedName>
  </definedNames>
  <calcPr calcId="145621"/>
</workbook>
</file>

<file path=xl/calcChain.xml><?xml version="1.0" encoding="utf-8"?>
<calcChain xmlns="http://schemas.openxmlformats.org/spreadsheetml/2006/main">
  <c r="T20" i="1" l="1"/>
  <c r="T13" i="1"/>
</calcChain>
</file>

<file path=xl/comments1.xml><?xml version="1.0" encoding="utf-8"?>
<comments xmlns="http://schemas.openxmlformats.org/spreadsheetml/2006/main">
  <authors>
    <author>Dam Safety Division</author>
  </authors>
  <commentList>
    <comment ref="X10" authorId="0">
      <text>
        <r>
          <rPr>
            <b/>
            <sz val="16"/>
            <color indexed="81"/>
            <rFont val="TH SarabunPSK"/>
            <family val="2"/>
          </rPr>
          <t>Concrete Face Rockfill Dam</t>
        </r>
      </text>
    </comment>
    <comment ref="AU10" authorId="0">
      <text>
        <r>
          <rPr>
            <b/>
            <sz val="16"/>
            <color indexed="81"/>
            <rFont val="TH SarabunPSK"/>
            <family val="2"/>
          </rPr>
          <t>เขื่อนสันตะเคียน
ชนิดเขื่อน : Earth Core Rockfill Dam</t>
        </r>
      </text>
    </comment>
    <comment ref="AX10" authorId="0">
      <text>
        <r>
          <rPr>
            <b/>
            <sz val="16"/>
            <color indexed="81"/>
            <rFont val="TH SarabunPSK"/>
            <family val="2"/>
          </rPr>
          <t>เขื่อนปิดช่องเขาต่ำ
ชนิดเขื่อน : Earthfill Dam)</t>
        </r>
      </text>
    </comment>
    <comment ref="X23" authorId="0">
      <text>
        <r>
          <rPr>
            <b/>
            <sz val="9"/>
            <color indexed="81"/>
            <rFont val="Tahoma"/>
            <family val="2"/>
          </rPr>
          <t>Roller Compacted Concrete Dam</t>
        </r>
      </text>
    </comment>
    <comment ref="AK23" authorId="0">
      <text>
        <r>
          <rPr>
            <b/>
            <sz val="16"/>
            <color indexed="81"/>
            <rFont val="TH SarabunPSK"/>
            <family val="2"/>
          </rPr>
          <t>Bottom Outlet : Radial Gate</t>
        </r>
      </text>
    </comment>
  </commentList>
</comments>
</file>

<file path=xl/sharedStrings.xml><?xml version="1.0" encoding="utf-8"?>
<sst xmlns="http://schemas.openxmlformats.org/spreadsheetml/2006/main" count="617" uniqueCount="354">
  <si>
    <t xml:space="preserve"> ลำดับที่ </t>
  </si>
  <si>
    <t>ชื่อเขื่อน</t>
  </si>
  <si>
    <t>บ้าน</t>
  </si>
  <si>
    <t>ตำบล</t>
  </si>
  <si>
    <t>อำเภอ</t>
  </si>
  <si>
    <t>จังหวัด</t>
  </si>
  <si>
    <t>สชป.</t>
  </si>
  <si>
    <t>ลุ่มน้ำ</t>
  </si>
  <si>
    <t>มาตราส่วน</t>
  </si>
  <si>
    <t>ระวาง</t>
  </si>
  <si>
    <t>พิกัด</t>
  </si>
  <si>
    <t>ละติจูด</t>
  </si>
  <si>
    <t>ลองติจูด</t>
  </si>
  <si>
    <t>UTM</t>
  </si>
  <si>
    <t>ปีที่เริ่มก่อสร้าง</t>
  </si>
  <si>
    <t>ปีที่ก่อสร้างแล้วเสร็จ</t>
  </si>
  <si>
    <t>พื้นที่อ่างฯ</t>
  </si>
  <si>
    <t>ปริมาณน้ำไหลลงอ่าง</t>
  </si>
  <si>
    <t>พื้นที่รับน้ำฝน</t>
  </si>
  <si>
    <t>ปริมาณน้ำฝนเฉลี่ย</t>
  </si>
  <si>
    <t>ชนิดเขื่อน</t>
  </si>
  <si>
    <t>ยาว</t>
  </si>
  <si>
    <t>สูง</t>
  </si>
  <si>
    <t>สันเขื่อนกว้าง</t>
  </si>
  <si>
    <t>ระดับสันเขื่อน</t>
  </si>
  <si>
    <t>ระดับ รนส.</t>
  </si>
  <si>
    <t>ระดับ รนก.</t>
  </si>
  <si>
    <t>ระดับ รนต.</t>
  </si>
  <si>
    <t>ความจุ รนส.</t>
  </si>
  <si>
    <t>ความจุ รนก.</t>
  </si>
  <si>
    <t>ความจุ รนต.</t>
  </si>
  <si>
    <t>อาคารระบายน้ำลงลำน้ำเดิม</t>
  </si>
  <si>
    <t>ระบายน้ำได้</t>
  </si>
  <si>
    <t>อาคารท่อส่งน้ำฝั่งซ้าย</t>
  </si>
  <si>
    <t xml:space="preserve">ระบายน้ำได้ </t>
  </si>
  <si>
    <t>อาคารท่อส่งน้ำฝั่งขวา</t>
  </si>
  <si>
    <t>อาคารระบายน้ำล้นใช้งาน</t>
  </si>
  <si>
    <t>อาคารระบายน้ำล้นฉุกเฉิน</t>
  </si>
  <si>
    <t>เขื่อนปิดช่องเขาต่ำ 1</t>
  </si>
  <si>
    <t>เขื่อนปิดช่องเขาต่ำ 2</t>
  </si>
  <si>
    <t>พื้นที่</t>
  </si>
  <si>
    <t>หมู่ที่</t>
  </si>
  <si>
    <t>ชนิด</t>
  </si>
  <si>
    <t>ขนาด</t>
  </si>
  <si>
    <t>กว้าง</t>
  </si>
  <si>
    <t>ชลประทาน</t>
  </si>
  <si>
    <r>
      <t>x</t>
    </r>
    <r>
      <rPr>
        <vertAlign val="superscript"/>
        <sz val="16"/>
        <color indexed="8"/>
        <rFont val="TH SarabunPSK"/>
        <family val="2"/>
      </rPr>
      <t xml:space="preserve">o </t>
    </r>
    <r>
      <rPr>
        <sz val="16"/>
        <color indexed="8"/>
        <rFont val="TH SarabunPSK"/>
        <family val="2"/>
      </rPr>
      <t>-x'- x"</t>
    </r>
  </si>
  <si>
    <t>E</t>
  </si>
  <si>
    <t>N</t>
  </si>
  <si>
    <t>Zone</t>
  </si>
  <si>
    <t>(ตร.กม.)</t>
  </si>
  <si>
    <t>(ล้าน ลบ.ม./ปี)</t>
  </si>
  <si>
    <t>(มม./ปี)</t>
  </si>
  <si>
    <t>(ม.)</t>
  </si>
  <si>
    <t>(ม.รทก.)</t>
  </si>
  <si>
    <t>(ล้าน ลบ.ม.)</t>
  </si>
  <si>
    <t>ขนาดท่อ (Æ) ม.</t>
  </si>
  <si>
    <t>(ลบ.ม./วินาที)</t>
  </si>
  <si>
    <t>(ไร่)</t>
  </si>
  <si>
    <t>แม่กวงอุดมธารา</t>
  </si>
  <si>
    <t>ลวงเหนือ</t>
  </si>
  <si>
    <t>ดอยสะเก็ด</t>
  </si>
  <si>
    <t>เชียงใหม่</t>
  </si>
  <si>
    <t>กก</t>
  </si>
  <si>
    <t>1:50,000</t>
  </si>
  <si>
    <t>แม่งัดสมบูรณ์ชล</t>
  </si>
  <si>
    <t>แม่วะ</t>
  </si>
  <si>
    <t>ช่อแล</t>
  </si>
  <si>
    <t>แม่แตง</t>
  </si>
  <si>
    <t>กิ่วลม</t>
  </si>
  <si>
    <t>หาดเชี่ยว</t>
  </si>
  <si>
    <t>บ้านแลง</t>
  </si>
  <si>
    <t>เมือง</t>
  </si>
  <si>
    <t>ลำปาง</t>
  </si>
  <si>
    <t>วัง</t>
  </si>
  <si>
    <t>กิ่วคอหมา</t>
  </si>
  <si>
    <t>ห้วยสะเหน้า</t>
  </si>
  <si>
    <t>ปงดอน</t>
  </si>
  <si>
    <t>แจ้ห่ม</t>
  </si>
  <si>
    <t>แควน้อยบำรุงแดน</t>
  </si>
  <si>
    <t>เขาหินลาด</t>
  </si>
  <si>
    <t>คันโช้ง</t>
  </si>
  <si>
    <t>วัดโบสถ์</t>
  </si>
  <si>
    <t>พิษณุโลก</t>
  </si>
  <si>
    <t>น่าน</t>
  </si>
  <si>
    <t>น้ำอูน</t>
  </si>
  <si>
    <t>หนองบัว</t>
  </si>
  <si>
    <t>แร่</t>
  </si>
  <si>
    <t>พังโคน</t>
  </si>
  <si>
    <t>สกลนคร</t>
  </si>
  <si>
    <t>โขง</t>
  </si>
  <si>
    <t>ห้วยหลวง</t>
  </si>
  <si>
    <t>โคกสะอาด</t>
  </si>
  <si>
    <t>อุดรธานี</t>
  </si>
  <si>
    <t>ลำปาว</t>
  </si>
  <si>
    <t>สะอาดนาทม</t>
  </si>
  <si>
    <t>ลำคลอง</t>
  </si>
  <si>
    <t>กาฬสินธุ์</t>
  </si>
  <si>
    <t>ชี</t>
  </si>
  <si>
    <t>มูลบน</t>
  </si>
  <si>
    <t>จระเข้หิน</t>
  </si>
  <si>
    <t>ครบุรี</t>
  </si>
  <si>
    <t>นครราชสีมา</t>
  </si>
  <si>
    <t>มูล</t>
  </si>
  <si>
    <t>ลำแชะ</t>
  </si>
  <si>
    <t>โคกใบบัว</t>
  </si>
  <si>
    <t>โคกกระชาย</t>
  </si>
  <si>
    <t>ลำพระเพลิง</t>
  </si>
  <si>
    <t>บุหัวช้าง</t>
  </si>
  <si>
    <t>ตะขบ</t>
  </si>
  <si>
    <t>ปักธงชัย</t>
  </si>
  <si>
    <t>ลำตะคอง</t>
  </si>
  <si>
    <t>คลองไผ่</t>
  </si>
  <si>
    <t>สีคิ้ว</t>
  </si>
  <si>
    <t>ลำนางรอง</t>
  </si>
  <si>
    <t>โนนดินแดง</t>
  </si>
  <si>
    <t>บุรีรัมย์</t>
  </si>
  <si>
    <t>บางพระ</t>
  </si>
  <si>
    <t>ศรีราชา</t>
  </si>
  <si>
    <t>ชลบุรี</t>
  </si>
  <si>
    <t>ชายฝั่งทะเลตะวันออก</t>
  </si>
  <si>
    <t>คลองสียัด</t>
  </si>
  <si>
    <t>ท่าตะเกียบ</t>
  </si>
  <si>
    <t>ฉะเชิงเทรา</t>
  </si>
  <si>
    <t>บางปะกง</t>
  </si>
  <si>
    <t>หนองปลาไหล</t>
  </si>
  <si>
    <t>ละหาร</t>
  </si>
  <si>
    <t>ปลวกแดง</t>
  </si>
  <si>
    <t>ระยอง</t>
  </si>
  <si>
    <t>ประแสร์</t>
  </si>
  <si>
    <t>แก่งหวาย</t>
  </si>
  <si>
    <t>ชุมแสง</t>
  </si>
  <si>
    <t>วังจันทร์</t>
  </si>
  <si>
    <t>ขุนด่านปราการชล</t>
  </si>
  <si>
    <t>ท่าด่าน</t>
  </si>
  <si>
    <t>หินตั้ง</t>
  </si>
  <si>
    <t>นครนายก</t>
  </si>
  <si>
    <t>ป่าสักชลสิทธิ์</t>
  </si>
  <si>
    <t>แก่งเสือเต้น</t>
  </si>
  <si>
    <t>พัฒนานิคม</t>
  </si>
  <si>
    <t>ลพบุรี</t>
  </si>
  <si>
    <t>ป่าสัก</t>
  </si>
  <si>
    <t>กระเสียว</t>
  </si>
  <si>
    <t>นาตาปิ่น</t>
  </si>
  <si>
    <t>ด่านช้าง</t>
  </si>
  <si>
    <t>สุพรรณบุรี</t>
  </si>
  <si>
    <t>ท่าจีน</t>
  </si>
  <si>
    <t>ทับเสลา</t>
  </si>
  <si>
    <t>ระบำ</t>
  </si>
  <si>
    <t>ลานสัก</t>
  </si>
  <si>
    <t>อุทัยธานี</t>
  </si>
  <si>
    <t>สะแกกรัง</t>
  </si>
  <si>
    <t>ปราณบุรี</t>
  </si>
  <si>
    <t>หนองตาแต้ม</t>
  </si>
  <si>
    <t>ประจวบคีรีขันธ์</t>
  </si>
  <si>
    <t>ชายฝั่งทะเลตะวันตก</t>
  </si>
  <si>
    <t>4933IV</t>
  </si>
  <si>
    <t>47PNP865-780</t>
  </si>
  <si>
    <t>12°-27'-05''N</t>
  </si>
  <si>
    <t>99°-49'-00''E</t>
  </si>
  <si>
    <t>Ø3.00</t>
  </si>
  <si>
    <t>2 ช่อง  10.00x3.00</t>
  </si>
  <si>
    <t>แก่งกระจาน</t>
  </si>
  <si>
    <t>เพชรบุรี</t>
  </si>
  <si>
    <t>47PNQ275-675</t>
  </si>
  <si>
    <t>12°-54'-07''N</t>
  </si>
  <si>
    <t>99°-35'-56''E</t>
  </si>
  <si>
    <t>4846 IV</t>
  </si>
  <si>
    <t>47 QNA135-925</t>
  </si>
  <si>
    <t>99°-07'-41"</t>
  </si>
  <si>
    <t xml:space="preserve"> Fan Shape</t>
  </si>
  <si>
    <t>-</t>
  </si>
  <si>
    <t>4847 III</t>
  </si>
  <si>
    <t>47 QNB 044-185</t>
  </si>
  <si>
    <r>
      <t>19</t>
    </r>
    <r>
      <rPr>
        <sz val="16"/>
        <color indexed="8"/>
        <rFont val="Times New Roman"/>
        <family val="1"/>
      </rPr>
      <t>°</t>
    </r>
    <r>
      <rPr>
        <sz val="16"/>
        <color indexed="8"/>
        <rFont val="TH SarabunPSK"/>
        <family val="2"/>
      </rPr>
      <t>-09</t>
    </r>
    <r>
      <rPr>
        <sz val="16"/>
        <color indexed="8"/>
        <rFont val="Times New Roman"/>
        <family val="1"/>
      </rPr>
      <t>'</t>
    </r>
    <r>
      <rPr>
        <sz val="16"/>
        <color indexed="8"/>
        <rFont val="TH SarabunPSK"/>
        <family val="2"/>
      </rPr>
      <t>-29</t>
    </r>
    <r>
      <rPr>
        <sz val="16"/>
        <color indexed="8"/>
        <rFont val="Times New Roman"/>
        <family val="1"/>
      </rPr>
      <t>"</t>
    </r>
  </si>
  <si>
    <t>99°-02'-23"</t>
  </si>
  <si>
    <t>Earthfill Dam</t>
  </si>
  <si>
    <t>Radial Gate</t>
  </si>
  <si>
    <t>weir</t>
  </si>
  <si>
    <t>4946 III</t>
  </si>
  <si>
    <t>47 QNA 663–479</t>
  </si>
  <si>
    <t>18o-31-26"N</t>
  </si>
  <si>
    <t>99o-27-30"E</t>
  </si>
  <si>
    <t>47Q</t>
  </si>
  <si>
    <t>Concrete Dam</t>
  </si>
  <si>
    <t>1.25x1.80</t>
  </si>
  <si>
    <t>1.32x1.70</t>
  </si>
  <si>
    <t>47 QNA 682-794</t>
  </si>
  <si>
    <t>18o-48-24"N</t>
  </si>
  <si>
    <t>99o-38-48"E</t>
  </si>
  <si>
    <t>5437 IV</t>
  </si>
  <si>
    <t>48 BSB 929-028</t>
  </si>
  <si>
    <r>
      <t>14</t>
    </r>
    <r>
      <rPr>
        <vertAlign val="superscript"/>
        <sz val="16"/>
        <color rgb="FF000000"/>
        <rFont val="TH SarabunPSK"/>
        <family val="2"/>
      </rPr>
      <t>o</t>
    </r>
    <r>
      <rPr>
        <sz val="16"/>
        <color rgb="FF000000"/>
        <rFont val="TH SarabunPSK"/>
        <family val="2"/>
      </rPr>
      <t>-29-00"N</t>
    </r>
  </si>
  <si>
    <r>
      <t>102</t>
    </r>
    <r>
      <rPr>
        <vertAlign val="superscript"/>
        <sz val="16"/>
        <color rgb="FF000000"/>
        <rFont val="TH SarabunPSK"/>
        <family val="2"/>
      </rPr>
      <t>o</t>
    </r>
    <r>
      <rPr>
        <sz val="16"/>
        <color rgb="FF000000"/>
        <rFont val="TH SarabunPSK"/>
        <family val="2"/>
      </rPr>
      <t>-09-00"E</t>
    </r>
  </si>
  <si>
    <t>+ 230.70 </t>
  </si>
  <si>
    <t>+ 229.00</t>
  </si>
  <si>
    <t>+ 221.00 </t>
  </si>
  <si>
    <t>7.00 </t>
  </si>
  <si>
    <t>1.84x1.84</t>
  </si>
  <si>
    <t>11.20 </t>
  </si>
  <si>
    <t>Ogee Weir</t>
  </si>
  <si>
    <t>2.00 x 10.00</t>
  </si>
  <si>
    <t>960.00 </t>
  </si>
  <si>
    <t>5437 I</t>
  </si>
  <si>
    <t>48 PTA 060-958</t>
  </si>
  <si>
    <r>
      <t>14</t>
    </r>
    <r>
      <rPr>
        <vertAlign val="superscript"/>
        <sz val="16"/>
        <color rgb="FF000000"/>
        <rFont val="TH SarabunPSK"/>
        <family val="2"/>
      </rPr>
      <t>o</t>
    </r>
    <r>
      <rPr>
        <sz val="16"/>
        <color rgb="FF000000"/>
        <rFont val="TH SarabunPSK"/>
        <family val="2"/>
      </rPr>
      <t>-25-00"N</t>
    </r>
  </si>
  <si>
    <r>
      <t>102</t>
    </r>
    <r>
      <rPr>
        <vertAlign val="superscript"/>
        <sz val="16"/>
        <color rgb="FF000000"/>
        <rFont val="TH SarabunPSK"/>
        <family val="2"/>
      </rPr>
      <t>o</t>
    </r>
    <r>
      <rPr>
        <sz val="16"/>
        <color rgb="FF000000"/>
        <rFont val="TH SarabunPSK"/>
        <family val="2"/>
      </rPr>
      <t>-16-20"E</t>
    </r>
  </si>
  <si>
    <t>601 </t>
  </si>
  <si>
    <t>+ 231.00</t>
  </si>
  <si>
    <t>+ 227.</t>
  </si>
  <si>
    <t>2.13x3.05 </t>
  </si>
  <si>
    <t>20.60 </t>
  </si>
  <si>
    <t>4 ช่อง</t>
  </si>
  <si>
    <t>5338 II</t>
  </si>
  <si>
    <t>47 PRS 064-150</t>
  </si>
  <si>
    <r>
      <t>14</t>
    </r>
    <r>
      <rPr>
        <vertAlign val="superscript"/>
        <sz val="16"/>
        <color rgb="FF000000"/>
        <rFont val="TH SarabunPSK"/>
        <family val="2"/>
      </rPr>
      <t>o</t>
    </r>
    <r>
      <rPr>
        <sz val="16"/>
        <color rgb="FF000000"/>
        <rFont val="TH SarabunPSK"/>
        <family val="2"/>
      </rPr>
      <t>-35-34"N</t>
    </r>
  </si>
  <si>
    <r>
      <t>101</t>
    </r>
    <r>
      <rPr>
        <vertAlign val="superscript"/>
        <sz val="16"/>
        <color rgb="FF000000"/>
        <rFont val="TH SarabunPSK"/>
        <family val="2"/>
      </rPr>
      <t>o</t>
    </r>
    <r>
      <rPr>
        <sz val="16"/>
        <color rgb="FF000000"/>
        <rFont val="TH SarabunPSK"/>
        <family val="2"/>
      </rPr>
      <t>-50-35"E</t>
    </r>
  </si>
  <si>
    <t>172.05 </t>
  </si>
  <si>
    <t>807 </t>
  </si>
  <si>
    <t>575.00 </t>
  </si>
  <si>
    <t>8.00 </t>
  </si>
  <si>
    <t>+ 275.00</t>
  </si>
  <si>
    <t>+ 273.00</t>
  </si>
  <si>
    <t>+ 263.0</t>
  </si>
  <si>
    <t>Morning Glory</t>
  </si>
  <si>
    <t>ขนาดท่อ 5.5 ม.</t>
  </si>
  <si>
    <t>Weir</t>
  </si>
  <si>
    <t>5338 IV</t>
  </si>
  <si>
    <t>47 PQS 758-447</t>
  </si>
  <si>
    <r>
      <t>14</t>
    </r>
    <r>
      <rPr>
        <vertAlign val="superscript"/>
        <sz val="16"/>
        <color rgb="FF000000"/>
        <rFont val="TH SarabunPSK"/>
        <family val="2"/>
      </rPr>
      <t>o</t>
    </r>
    <r>
      <rPr>
        <sz val="16"/>
        <color rgb="FF000000"/>
        <rFont val="TH SarabunPSK"/>
        <family val="2"/>
      </rPr>
      <t>-51-54"N</t>
    </r>
  </si>
  <si>
    <r>
      <t>101</t>
    </r>
    <r>
      <rPr>
        <vertAlign val="superscript"/>
        <sz val="16"/>
        <color rgb="FF000000"/>
        <rFont val="TH SarabunPSK"/>
        <family val="2"/>
      </rPr>
      <t>o</t>
    </r>
    <r>
      <rPr>
        <sz val="16"/>
        <color rgb="FF000000"/>
        <rFont val="TH SarabunPSK"/>
        <family val="2"/>
      </rPr>
      <t>-33-42"E</t>
    </r>
  </si>
  <si>
    <t>22.89 </t>
  </si>
  <si>
    <t>43.30 </t>
  </si>
  <si>
    <t>+ 282.30</t>
  </si>
  <si>
    <t>+ 278.50</t>
  </si>
  <si>
    <t>+ 277.</t>
  </si>
  <si>
    <t>314.49 </t>
  </si>
  <si>
    <t>22.70 </t>
  </si>
  <si>
    <t>3.50 </t>
  </si>
  <si>
    <t>20.00 </t>
  </si>
  <si>
    <t>7 ช่อง</t>
  </si>
  <si>
    <t>5537 I</t>
  </si>
  <si>
    <t>48PTA590-818</t>
  </si>
  <si>
    <t>450 </t>
  </si>
  <si>
    <t>23.00 </t>
  </si>
  <si>
    <t>+ 244.00</t>
  </si>
  <si>
    <t>+ 242.50</t>
  </si>
  <si>
    <t>121.41 </t>
  </si>
  <si>
    <t>8.20 </t>
  </si>
  <si>
    <t>Horse Shoe</t>
  </si>
  <si>
    <t>ยาว 90 ม.</t>
  </si>
  <si>
    <t>5238 IV</t>
  </si>
  <si>
    <t>47 PQS222-443</t>
  </si>
  <si>
    <t>140-51-25''N''</t>
  </si>
  <si>
    <t>1010-04-34''E''</t>
  </si>
  <si>
    <t xml:space="preserve"> -</t>
  </si>
  <si>
    <t xml:space="preserve"> - </t>
  </si>
  <si>
    <t>Pipe</t>
  </si>
  <si>
    <t>5743 I</t>
  </si>
  <si>
    <t>48 QUE 667137</t>
  </si>
  <si>
    <r>
      <t>17</t>
    </r>
    <r>
      <rPr>
        <vertAlign val="superscript"/>
        <sz val="16"/>
        <color indexed="8"/>
        <rFont val="TH SarabunPSK"/>
        <family val="2"/>
      </rPr>
      <t xml:space="preserve">o </t>
    </r>
    <r>
      <rPr>
        <sz val="16"/>
        <color indexed="8"/>
        <rFont val="TH SarabunPSK"/>
        <family val="2"/>
      </rPr>
      <t>-18'- 00"</t>
    </r>
  </si>
  <si>
    <r>
      <t>103</t>
    </r>
    <r>
      <rPr>
        <vertAlign val="superscript"/>
        <sz val="16"/>
        <color indexed="8"/>
        <rFont val="TH SarabunPSK"/>
        <family val="2"/>
      </rPr>
      <t xml:space="preserve">o </t>
    </r>
    <r>
      <rPr>
        <sz val="16"/>
        <color indexed="8"/>
        <rFont val="TH SarabunPSK"/>
        <family val="2"/>
      </rPr>
      <t>-45'- 00"</t>
    </r>
  </si>
  <si>
    <t>5543 IV</t>
  </si>
  <si>
    <t>48 QTE 452222</t>
  </si>
  <si>
    <r>
      <t>17</t>
    </r>
    <r>
      <rPr>
        <vertAlign val="superscript"/>
        <sz val="16"/>
        <color indexed="8"/>
        <rFont val="TH SarabunPSK"/>
        <family val="2"/>
      </rPr>
      <t xml:space="preserve">o </t>
    </r>
    <r>
      <rPr>
        <sz val="16"/>
        <color indexed="8"/>
        <rFont val="TH SarabunPSK"/>
        <family val="2"/>
      </rPr>
      <t>-24'- 00"</t>
    </r>
  </si>
  <si>
    <r>
      <t>102</t>
    </r>
    <r>
      <rPr>
        <vertAlign val="superscript"/>
        <sz val="16"/>
        <color indexed="8"/>
        <rFont val="TH SarabunPSK"/>
        <family val="2"/>
      </rPr>
      <t xml:space="preserve">o </t>
    </r>
    <r>
      <rPr>
        <sz val="16"/>
        <color indexed="8"/>
        <rFont val="TH SarabunPSK"/>
        <family val="2"/>
      </rPr>
      <t>-36'- 00"</t>
    </r>
  </si>
  <si>
    <r>
      <t xml:space="preserve">6.00 </t>
    </r>
    <r>
      <rPr>
        <sz val="16"/>
        <color indexed="8"/>
        <rFont val="Calibri"/>
        <family val="2"/>
      </rPr>
      <t>×</t>
    </r>
    <r>
      <rPr>
        <sz val="16"/>
        <color indexed="8"/>
        <rFont val="TH SarabunPSK"/>
        <family val="2"/>
      </rPr>
      <t xml:space="preserve"> 6.00</t>
    </r>
  </si>
  <si>
    <t>4938 IV</t>
  </si>
  <si>
    <t>47 PNS 712-397</t>
  </si>
  <si>
    <r>
      <t>14</t>
    </r>
    <r>
      <rPr>
        <vertAlign val="superscript"/>
        <sz val="16"/>
        <color indexed="8"/>
        <rFont val="TH SarabunPSK"/>
        <family val="2"/>
      </rPr>
      <t xml:space="preserve">o </t>
    </r>
    <r>
      <rPr>
        <sz val="16"/>
        <color indexed="8"/>
        <rFont val="TH SarabunPSK"/>
        <family val="2"/>
      </rPr>
      <t>-50'- 13"</t>
    </r>
  </si>
  <si>
    <r>
      <t>99</t>
    </r>
    <r>
      <rPr>
        <vertAlign val="superscript"/>
        <sz val="16"/>
        <color indexed="8"/>
        <rFont val="TH SarabunPSK"/>
        <family val="2"/>
      </rPr>
      <t xml:space="preserve">o </t>
    </r>
    <r>
      <rPr>
        <sz val="16"/>
        <color indexed="8"/>
        <rFont val="TH SarabunPSK"/>
        <family val="2"/>
      </rPr>
      <t>-39'- 52"</t>
    </r>
  </si>
  <si>
    <t>4840II</t>
  </si>
  <si>
    <t>47 PNT475203</t>
  </si>
  <si>
    <r>
      <t>15</t>
    </r>
    <r>
      <rPr>
        <vertAlign val="superscript"/>
        <sz val="16"/>
        <color indexed="8"/>
        <rFont val="TH SarabunPSK"/>
        <family val="2"/>
      </rPr>
      <t xml:space="preserve">o </t>
    </r>
    <r>
      <rPr>
        <sz val="16"/>
        <color indexed="8"/>
        <rFont val="TH SarabunPSK"/>
        <family val="2"/>
      </rPr>
      <t>-3' - 12"</t>
    </r>
  </si>
  <si>
    <r>
      <t>99</t>
    </r>
    <r>
      <rPr>
        <vertAlign val="superscript"/>
        <sz val="16"/>
        <color indexed="8"/>
        <rFont val="TH SarabunPSK"/>
        <family val="2"/>
      </rPr>
      <t xml:space="preserve">o </t>
    </r>
    <r>
      <rPr>
        <sz val="16"/>
        <color indexed="8"/>
        <rFont val="TH SarabunPSK"/>
        <family val="2"/>
      </rPr>
      <t>-26' - 46"</t>
    </r>
  </si>
  <si>
    <t>2.50x2.00</t>
  </si>
  <si>
    <t>12.50x6 x3</t>
  </si>
  <si>
    <t>12.50x6</t>
  </si>
  <si>
    <t>325/360.5</t>
  </si>
  <si>
    <t>167/234</t>
  </si>
  <si>
    <t>6/8</t>
  </si>
  <si>
    <t>135.567/182.75</t>
  </si>
  <si>
    <t>6/0.59</t>
  </si>
  <si>
    <t>350/2</t>
  </si>
  <si>
    <t>65/80</t>
  </si>
  <si>
    <t>256/200</t>
  </si>
  <si>
    <t>1.8/2.5</t>
  </si>
  <si>
    <t>74/22</t>
  </si>
  <si>
    <t>26/26.8</t>
  </si>
  <si>
    <t>46.5/50</t>
  </si>
  <si>
    <t>102.65/102</t>
  </si>
  <si>
    <t>5043 II</t>
  </si>
  <si>
    <t>47 QPV 509-001</t>
  </si>
  <si>
    <t xml:space="preserve">CFRD </t>
  </si>
  <si>
    <t>6-13.50x11.50</t>
  </si>
  <si>
    <r>
      <t>17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-11'-00"N</t>
    </r>
  </si>
  <si>
    <r>
      <t>100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-25'-00"E</t>
    </r>
  </si>
  <si>
    <t>5642 II</t>
  </si>
  <si>
    <t xml:space="preserve">48 QUD 335-336 </t>
  </si>
  <si>
    <t>48Q</t>
  </si>
  <si>
    <t>3-2.10x2.30</t>
  </si>
  <si>
    <t>4-</t>
  </si>
  <si>
    <r>
      <t>16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-36'-02"N</t>
    </r>
  </si>
  <si>
    <r>
      <t>103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-27'-39"E</t>
    </r>
  </si>
  <si>
    <t>5135 II</t>
  </si>
  <si>
    <t>47 PQQ 130-614</t>
  </si>
  <si>
    <t>47P</t>
  </si>
  <si>
    <t>5335 IV</t>
  </si>
  <si>
    <t>47 PQQ 876-871</t>
  </si>
  <si>
    <t>5234 I</t>
  </si>
  <si>
    <t>47 PQQ 845-292</t>
  </si>
  <si>
    <t>ปากจิ้งจก</t>
  </si>
  <si>
    <t>5334 IV</t>
  </si>
  <si>
    <t>47 PQQ 777-358</t>
  </si>
  <si>
    <t>Side Channel</t>
  </si>
  <si>
    <t>5237 I</t>
  </si>
  <si>
    <t>47 PQR 524-829</t>
  </si>
  <si>
    <t>RCC Dam</t>
  </si>
  <si>
    <t>2.50x3.45</t>
  </si>
  <si>
    <t>2- 0.70</t>
  </si>
  <si>
    <t>4-10.00x8.40</t>
  </si>
  <si>
    <r>
      <t>13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-12'-38"N</t>
    </r>
  </si>
  <si>
    <r>
      <t>100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-58'-00"E</t>
    </r>
  </si>
  <si>
    <r>
      <t>13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-25'-55"N</t>
    </r>
  </si>
  <si>
    <r>
      <t>101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-38'-52"E</t>
    </r>
  </si>
  <si>
    <r>
      <t>12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-56'-02"N</t>
    </r>
  </si>
  <si>
    <r>
      <t>101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-17'-38"E</t>
    </r>
  </si>
  <si>
    <r>
      <t>12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-55'-43"N</t>
    </r>
  </si>
  <si>
    <r>
      <t>101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-34'-10"E</t>
    </r>
  </si>
  <si>
    <r>
      <t>14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-18'-34"N</t>
    </r>
  </si>
  <si>
    <r>
      <t>101</t>
    </r>
    <r>
      <rPr>
        <vertAlign val="superscript"/>
        <sz val="16"/>
        <color theme="3"/>
        <rFont val="TH SarabunPSK"/>
        <family val="2"/>
      </rPr>
      <t>o</t>
    </r>
    <r>
      <rPr>
        <sz val="16"/>
        <color theme="3"/>
        <rFont val="TH SarabunPSK"/>
        <family val="2"/>
      </rPr>
      <t>-19'-27"E</t>
    </r>
  </si>
  <si>
    <t>4934 IV</t>
  </si>
  <si>
    <r>
      <t>14</t>
    </r>
    <r>
      <rPr>
        <vertAlign val="superscript"/>
        <sz val="16"/>
        <color theme="1"/>
        <rFont val="TH SarabunPSK"/>
        <family val="2"/>
      </rPr>
      <t>o</t>
    </r>
    <r>
      <rPr>
        <sz val="16"/>
        <color theme="1"/>
        <rFont val="TH SarabunPSK"/>
        <family val="2"/>
      </rPr>
      <t>-17'-58"N</t>
    </r>
  </si>
  <si>
    <r>
      <t>102</t>
    </r>
    <r>
      <rPr>
        <vertAlign val="superscript"/>
        <sz val="16"/>
        <color theme="1"/>
        <rFont val="TH SarabunPSK"/>
        <family val="2"/>
      </rPr>
      <t>o</t>
    </r>
    <r>
      <rPr>
        <sz val="16"/>
        <color theme="1"/>
        <rFont val="TH SarabunPSK"/>
        <family val="2"/>
      </rPr>
      <t>-45'-35"E</t>
    </r>
  </si>
  <si>
    <t>48P</t>
  </si>
  <si>
    <t>1300</t>
  </si>
  <si>
    <t>1200</t>
  </si>
  <si>
    <t>1100</t>
  </si>
  <si>
    <t>977</t>
  </si>
  <si>
    <t>3900</t>
  </si>
  <si>
    <t>Sharp Crestwier</t>
  </si>
  <si>
    <t>Borad Crestwier</t>
  </si>
  <si>
    <r>
      <t>18</t>
    </r>
    <r>
      <rPr>
        <sz val="16"/>
        <color indexed="8"/>
        <rFont val="Times New Roman"/>
        <family val="1"/>
      </rPr>
      <t>°</t>
    </r>
    <r>
      <rPr>
        <sz val="16"/>
        <color indexed="8"/>
        <rFont val="TH SarabunPSK"/>
        <family val="2"/>
      </rPr>
      <t>-55</t>
    </r>
    <r>
      <rPr>
        <sz val="16"/>
        <color indexed="8"/>
        <rFont val="Times New Roman"/>
        <family val="1"/>
      </rPr>
      <t>'</t>
    </r>
    <r>
      <rPr>
        <sz val="16"/>
        <color indexed="8"/>
        <rFont val="TH SarabunPSK"/>
        <family val="2"/>
      </rPr>
      <t>-32</t>
    </r>
    <r>
      <rPr>
        <sz val="16"/>
        <color indexed="8"/>
        <rFont val="Times New Roman"/>
        <family val="1"/>
      </rPr>
      <t>"</t>
    </r>
  </si>
  <si>
    <t>xxx</t>
  </si>
  <si>
    <t>16.49/7.5</t>
  </si>
  <si>
    <t>สีน้ำเงิน</t>
  </si>
  <si>
    <t>ข้อมูลที่ยังไม่ได้รับการยืนยันจากโครงการ</t>
  </si>
  <si>
    <t>สีแดง</t>
  </si>
  <si>
    <t>ขอมูลจากโครงการ/ส่วนกลาง</t>
  </si>
  <si>
    <t>ข้อมูลที่ไม่ตรงกัน</t>
  </si>
  <si>
    <t>หมายเหตุ :</t>
  </si>
  <si>
    <t>7.5x200</t>
  </si>
  <si>
    <t>1.2x120</t>
  </si>
  <si>
    <t>ฐานข้อมูลเขื่อนขนาดใหญ่ของกรมชลประทาน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</si>
</sst>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(* #,##0.00_);_(* \(#,##0.00\);_(* &quot;-&quot;??_);_(@_)"/>
    <numFmt numFmtId="188" formatCode="0.0"/>
    <numFmt numFmtId="189" formatCode="\+0.00"/>
    <numFmt numFmtId="190" formatCode="#,##0_ ;\-#,##0\ "/>
    <numFmt numFmtId="192" formatCode="\+0.000"/>
    <numFmt numFmtId="193" formatCode="0.000"/>
  </numFmts>
  <fonts count="4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6"/>
      <color indexed="8"/>
      <name val="Times New Roman"/>
      <family val="1"/>
    </font>
    <font>
      <sz val="16"/>
      <color rgb="FF000000"/>
      <name val="TH SarabunPSK"/>
      <family val="2"/>
    </font>
    <font>
      <vertAlign val="superscript"/>
      <sz val="16"/>
      <color rgb="FF000000"/>
      <name val="TH SarabunPSK"/>
      <family val="2"/>
    </font>
    <font>
      <sz val="16"/>
      <color rgb="FF3B3B3B"/>
      <name val="TH SarabunPSK"/>
      <family val="2"/>
    </font>
    <font>
      <sz val="14"/>
      <color indexed="8"/>
      <name val="TH SarabunPSK"/>
      <family val="2"/>
    </font>
    <font>
      <sz val="16"/>
      <color indexed="8"/>
      <name val="Calibri"/>
      <family val="2"/>
    </font>
    <font>
      <b/>
      <sz val="16"/>
      <color indexed="81"/>
      <name val="TH SarabunPSK"/>
      <family val="2"/>
    </font>
    <font>
      <sz val="16"/>
      <color theme="3"/>
      <name val="TH SarabunPSK"/>
      <family val="2"/>
    </font>
    <font>
      <vertAlign val="superscript"/>
      <sz val="16"/>
      <color theme="3"/>
      <name val="TH SarabunPSK"/>
      <family val="2"/>
    </font>
    <font>
      <b/>
      <sz val="9"/>
      <color indexed="81"/>
      <name val="Tahoma"/>
      <family val="2"/>
    </font>
    <font>
      <sz val="16"/>
      <color theme="1"/>
      <name val="TH SarabunPSK"/>
      <family val="2"/>
    </font>
    <font>
      <vertAlign val="superscript"/>
      <sz val="16"/>
      <color theme="1"/>
      <name val="TH SarabunPSK"/>
      <family val="2"/>
    </font>
    <font>
      <sz val="16"/>
      <color theme="3" tint="0.39997558519241921"/>
      <name val="TH SarabunPSK"/>
      <family val="2"/>
    </font>
    <font>
      <sz val="16"/>
      <color theme="4" tint="-0.249977111117893"/>
      <name val="TH SarabunPSK"/>
      <family val="2"/>
    </font>
    <font>
      <sz val="11"/>
      <color rgb="FFFF0000"/>
      <name val="Tahoma"/>
      <family val="2"/>
      <scheme val="minor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4" tint="-0.499984740745262"/>
      <name val="TH SarabunPSK"/>
      <family val="2"/>
    </font>
    <font>
      <sz val="11"/>
      <color theme="3" tint="0.39997558519241921"/>
      <name val="Tahoma"/>
      <family val="2"/>
      <scheme val="minor"/>
    </font>
    <font>
      <b/>
      <sz val="20"/>
      <color theme="1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9" fillId="3" borderId="0" applyNumberFormat="0" applyBorder="0" applyAlignment="0" applyProtection="0"/>
    <xf numFmtId="0" fontId="9" fillId="6" borderId="4" applyNumberFormat="0" applyAlignment="0" applyProtection="0"/>
    <xf numFmtId="0" fontId="13" fillId="7" borderId="7" applyNumberFormat="0" applyAlignment="0" applyProtection="0"/>
    <xf numFmtId="0" fontId="1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6" fillId="5" borderId="4" applyNumberFormat="0" applyAlignment="0" applyProtection="0"/>
    <xf numFmtId="0" fontId="14" fillId="0" borderId="6" applyNumberFormat="0" applyFill="0" applyAlignment="0" applyProtection="0"/>
    <xf numFmtId="0" fontId="17" fillId="4" borderId="0" applyNumberFormat="0" applyBorder="0" applyAlignment="0" applyProtection="0"/>
    <xf numFmtId="0" fontId="3" fillId="8" borderId="8" applyNumberFormat="0" applyFont="0" applyAlignment="0" applyProtection="0"/>
    <xf numFmtId="0" fontId="20" fillId="6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10" xfId="2" applyFont="1" applyBorder="1" applyAlignment="1">
      <alignment horizontal="center"/>
    </xf>
    <xf numFmtId="188" fontId="4" fillId="0" borderId="10" xfId="2" applyNumberFormat="1" applyFont="1" applyBorder="1" applyAlignment="1">
      <alignment horizontal="center"/>
    </xf>
    <xf numFmtId="2" fontId="4" fillId="0" borderId="10" xfId="2" applyNumberFormat="1" applyFont="1" applyBorder="1" applyAlignment="1">
      <alignment horizontal="center"/>
    </xf>
    <xf numFmtId="189" fontId="4" fillId="0" borderId="10" xfId="2" applyNumberFormat="1" applyFont="1" applyBorder="1" applyAlignment="1">
      <alignment horizontal="center"/>
    </xf>
    <xf numFmtId="188" fontId="4" fillId="33" borderId="11" xfId="2" applyNumberFormat="1" applyFont="1" applyFill="1" applyBorder="1" applyAlignment="1">
      <alignment horizontal="center" wrapText="1"/>
    </xf>
    <xf numFmtId="2" fontId="4" fillId="33" borderId="11" xfId="2" applyNumberFormat="1" applyFont="1" applyFill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10" xfId="2" applyFont="1" applyBorder="1" applyAlignment="1">
      <alignment horizontal="left" vertical="center"/>
    </xf>
    <xf numFmtId="0" fontId="4" fillId="0" borderId="10" xfId="2" applyFont="1" applyBorder="1"/>
    <xf numFmtId="4" fontId="4" fillId="0" borderId="10" xfId="2" applyNumberFormat="1" applyFont="1" applyBorder="1" applyAlignment="1">
      <alignment horizontal="center"/>
    </xf>
    <xf numFmtId="0" fontId="6" fillId="0" borderId="10" xfId="2" applyFont="1" applyBorder="1"/>
    <xf numFmtId="0" fontId="4" fillId="33" borderId="12" xfId="2" applyFont="1" applyFill="1" applyBorder="1" applyAlignment="1">
      <alignment horizontal="center" vertical="center" wrapText="1"/>
    </xf>
    <xf numFmtId="0" fontId="7" fillId="0" borderId="10" xfId="2" applyFont="1" applyBorder="1"/>
    <xf numFmtId="0" fontId="4" fillId="33" borderId="13" xfId="2" applyFont="1" applyFill="1" applyBorder="1" applyAlignment="1">
      <alignment horizontal="center" vertical="center" wrapText="1"/>
    </xf>
    <xf numFmtId="0" fontId="4" fillId="33" borderId="11" xfId="2" applyFont="1" applyFill="1" applyBorder="1" applyAlignment="1">
      <alignment horizontal="center" vertical="center" wrapText="1"/>
    </xf>
    <xf numFmtId="188" fontId="4" fillId="33" borderId="11" xfId="2" applyNumberFormat="1" applyFont="1" applyFill="1" applyBorder="1" applyAlignment="1">
      <alignment horizontal="center" vertical="center" wrapText="1"/>
    </xf>
    <xf numFmtId="0" fontId="4" fillId="33" borderId="14" xfId="2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188" fontId="4" fillId="0" borderId="10" xfId="2" applyNumberFormat="1" applyFont="1" applyBorder="1" applyAlignment="1">
      <alignment horizontal="center"/>
    </xf>
    <xf numFmtId="2" fontId="4" fillId="0" borderId="10" xfId="2" applyNumberFormat="1" applyFont="1" applyBorder="1" applyAlignment="1">
      <alignment horizontal="center"/>
    </xf>
    <xf numFmtId="189" fontId="4" fillId="0" borderId="10" xfId="2" applyNumberFormat="1" applyFont="1" applyBorder="1" applyAlignment="1">
      <alignment horizontal="center"/>
    </xf>
    <xf numFmtId="0" fontId="4" fillId="0" borderId="10" xfId="2" applyFont="1" applyBorder="1" applyAlignment="1">
      <alignment horizontal="center" vertical="center"/>
    </xf>
    <xf numFmtId="4" fontId="4" fillId="0" borderId="10" xfId="2" applyNumberFormat="1" applyFont="1" applyBorder="1" applyAlignment="1">
      <alignment horizontal="center"/>
    </xf>
    <xf numFmtId="190" fontId="4" fillId="0" borderId="10" xfId="3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88" fontId="2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189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88" fontId="4" fillId="0" borderId="11" xfId="0" applyNumberFormat="1" applyFont="1" applyFill="1" applyBorder="1" applyAlignment="1">
      <alignment horizontal="center" wrapText="1"/>
    </xf>
    <xf numFmtId="192" fontId="4" fillId="0" borderId="10" xfId="0" applyNumberFormat="1" applyFont="1" applyBorder="1" applyAlignment="1">
      <alignment horizontal="center"/>
    </xf>
    <xf numFmtId="193" fontId="4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" fillId="0" borderId="10" xfId="2" applyFont="1" applyFill="1" applyBorder="1" applyAlignment="1">
      <alignment horizontal="center" vertical="center"/>
    </xf>
    <xf numFmtId="188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188" fontId="31" fillId="0" borderId="10" xfId="0" applyNumberFormat="1" applyFont="1" applyFill="1" applyBorder="1" applyAlignment="1">
      <alignment horizontal="center"/>
    </xf>
    <xf numFmtId="190" fontId="31" fillId="0" borderId="10" xfId="1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189" fontId="31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4" fillId="33" borderId="13" xfId="2" applyFont="1" applyFill="1" applyBorder="1" applyAlignment="1">
      <alignment horizontal="center" vertical="center" wrapText="1"/>
    </xf>
    <xf numFmtId="0" fontId="4" fillId="33" borderId="14" xfId="2" applyFont="1" applyFill="1" applyBorder="1" applyAlignment="1">
      <alignment horizontal="center" vertical="center" wrapText="1"/>
    </xf>
    <xf numFmtId="0" fontId="4" fillId="33" borderId="11" xfId="2" applyFont="1" applyFill="1" applyBorder="1" applyAlignment="1">
      <alignment horizontal="center" vertical="center" wrapText="1"/>
    </xf>
    <xf numFmtId="188" fontId="4" fillId="33" borderId="13" xfId="2" applyNumberFormat="1" applyFont="1" applyFill="1" applyBorder="1" applyAlignment="1">
      <alignment horizontal="center" vertical="center" wrapText="1"/>
    </xf>
    <xf numFmtId="188" fontId="4" fillId="33" borderId="14" xfId="2" applyNumberFormat="1" applyFont="1" applyFill="1" applyBorder="1" applyAlignment="1">
      <alignment horizontal="center" vertical="center" wrapText="1"/>
    </xf>
    <xf numFmtId="188" fontId="4" fillId="33" borderId="11" xfId="2" applyNumberFormat="1" applyFont="1" applyFill="1" applyBorder="1" applyAlignment="1">
      <alignment horizontal="center" vertical="center" wrapText="1"/>
    </xf>
    <xf numFmtId="188" fontId="4" fillId="33" borderId="15" xfId="2" applyNumberFormat="1" applyFont="1" applyFill="1" applyBorder="1" applyAlignment="1">
      <alignment horizontal="center" vertical="center" wrapText="1"/>
    </xf>
    <xf numFmtId="188" fontId="4" fillId="33" borderId="16" xfId="2" applyNumberFormat="1" applyFont="1" applyFill="1" applyBorder="1" applyAlignment="1">
      <alignment horizontal="center" vertical="center" wrapText="1"/>
    </xf>
    <xf numFmtId="188" fontId="4" fillId="33" borderId="12" xfId="2" applyNumberFormat="1" applyFont="1" applyFill="1" applyBorder="1" applyAlignment="1">
      <alignment horizontal="center" vertical="center" wrapText="1"/>
    </xf>
    <xf numFmtId="188" fontId="4" fillId="33" borderId="17" xfId="2" applyNumberFormat="1" applyFont="1" applyFill="1" applyBorder="1" applyAlignment="1">
      <alignment horizontal="center" vertical="center" wrapText="1"/>
    </xf>
    <xf numFmtId="188" fontId="4" fillId="33" borderId="18" xfId="2" applyNumberFormat="1" applyFont="1" applyFill="1" applyBorder="1" applyAlignment="1">
      <alignment horizontal="center" vertical="center" wrapText="1"/>
    </xf>
    <xf numFmtId="188" fontId="4" fillId="33" borderId="19" xfId="2" applyNumberFormat="1" applyFont="1" applyFill="1" applyBorder="1" applyAlignment="1">
      <alignment horizontal="center" vertical="center" wrapText="1"/>
    </xf>
    <xf numFmtId="2" fontId="4" fillId="33" borderId="13" xfId="2" applyNumberFormat="1" applyFont="1" applyFill="1" applyBorder="1" applyAlignment="1">
      <alignment horizontal="center" vertical="center" wrapText="1"/>
    </xf>
    <xf numFmtId="2" fontId="4" fillId="33" borderId="14" xfId="2" applyNumberFormat="1" applyFont="1" applyFill="1" applyBorder="1" applyAlignment="1">
      <alignment horizontal="center" vertical="center" wrapText="1"/>
    </xf>
    <xf numFmtId="0" fontId="4" fillId="33" borderId="20" xfId="2" applyFont="1" applyFill="1" applyBorder="1" applyAlignment="1">
      <alignment horizontal="center" vertical="center" wrapText="1"/>
    </xf>
    <xf numFmtId="0" fontId="4" fillId="33" borderId="21" xfId="2" applyFont="1" applyFill="1" applyBorder="1" applyAlignment="1">
      <alignment horizontal="center" vertical="center" wrapText="1"/>
    </xf>
    <xf numFmtId="0" fontId="4" fillId="33" borderId="22" xfId="2" applyFont="1" applyFill="1" applyBorder="1" applyAlignment="1">
      <alignment horizontal="center" vertical="center" wrapText="1"/>
    </xf>
    <xf numFmtId="188" fontId="34" fillId="0" borderId="10" xfId="0" applyNumberFormat="1" applyFont="1" applyBorder="1" applyAlignment="1">
      <alignment horizontal="center"/>
    </xf>
    <xf numFmtId="190" fontId="7" fillId="0" borderId="10" xfId="1" applyNumberFormat="1" applyFont="1" applyBorder="1" applyAlignment="1">
      <alignment horizontal="center"/>
    </xf>
    <xf numFmtId="190" fontId="37" fillId="0" borderId="10" xfId="1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8" fillId="0" borderId="0" xfId="0" applyFont="1"/>
    <xf numFmtId="49" fontId="39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9" fontId="39" fillId="0" borderId="10" xfId="2" applyNumberFormat="1" applyFont="1" applyFill="1" applyBorder="1" applyAlignment="1">
      <alignment horizontal="center"/>
    </xf>
    <xf numFmtId="189" fontId="39" fillId="0" borderId="10" xfId="2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2" fontId="41" fillId="0" borderId="10" xfId="2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4" fontId="41" fillId="0" borderId="10" xfId="2" applyNumberFormat="1" applyFont="1" applyBorder="1" applyAlignment="1">
      <alignment horizontal="center"/>
    </xf>
    <xf numFmtId="3" fontId="4" fillId="0" borderId="10" xfId="2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1" fillId="0" borderId="10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188" fontId="4" fillId="0" borderId="10" xfId="3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0" fontId="4" fillId="0" borderId="0" xfId="2" applyFont="1" applyFill="1" applyBorder="1"/>
    <xf numFmtId="0" fontId="38" fillId="0" borderId="0" xfId="0" applyFont="1" applyAlignment="1"/>
    <xf numFmtId="0" fontId="39" fillId="0" borderId="0" xfId="2" applyFont="1" applyFill="1" applyBorder="1"/>
    <xf numFmtId="0" fontId="42" fillId="0" borderId="0" xfId="0" applyFont="1"/>
    <xf numFmtId="0" fontId="36" fillId="0" borderId="0" xfId="2" applyFont="1" applyFill="1" applyBorder="1"/>
    <xf numFmtId="0" fontId="43" fillId="0" borderId="0" xfId="0" applyFont="1"/>
  </cellXfs>
  <cellStyles count="4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2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31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32" sqref="P32"/>
    </sheetView>
  </sheetViews>
  <sheetFormatPr defaultRowHeight="14.25" x14ac:dyDescent="0.2"/>
  <cols>
    <col min="2" max="2" width="16" customWidth="1"/>
    <col min="3" max="3" width="5.875" customWidth="1"/>
    <col min="4" max="4" width="10" customWidth="1"/>
    <col min="5" max="5" width="10.75" customWidth="1"/>
    <col min="6" max="6" width="10" customWidth="1"/>
    <col min="7" max="7" width="11.75" customWidth="1"/>
    <col min="8" max="8" width="6.625" customWidth="1"/>
    <col min="9" max="9" width="17.25" customWidth="1"/>
    <col min="11" max="11" width="9" customWidth="1"/>
    <col min="12" max="12" width="21.125" customWidth="1"/>
    <col min="13" max="13" width="13.5" customWidth="1"/>
    <col min="14" max="14" width="13.625" customWidth="1"/>
    <col min="15" max="15" width="10.875" customWidth="1"/>
    <col min="16" max="16" width="14.875" customWidth="1"/>
    <col min="23" max="23" width="13.875" customWidth="1"/>
    <col min="24" max="24" width="28.625" customWidth="1"/>
    <col min="29" max="29" width="10.5" customWidth="1"/>
    <col min="32" max="32" width="14.375" customWidth="1"/>
    <col min="35" max="35" width="9.75" customWidth="1"/>
    <col min="41" max="41" width="16.875" customWidth="1"/>
    <col min="42" max="42" width="16" customWidth="1"/>
    <col min="44" max="44" width="16.125" customWidth="1"/>
    <col min="45" max="45" width="12.375" customWidth="1"/>
    <col min="53" max="53" width="12.375" customWidth="1"/>
  </cols>
  <sheetData>
    <row r="1" spans="1:53" ht="26.25" x14ac:dyDescent="0.4">
      <c r="A1" s="107" t="s">
        <v>353</v>
      </c>
    </row>
    <row r="3" spans="1:53" ht="21" x14ac:dyDescent="0.2">
      <c r="A3" s="57" t="s">
        <v>0</v>
      </c>
      <c r="B3" s="57" t="s">
        <v>1</v>
      </c>
      <c r="C3" s="14"/>
      <c r="D3" s="57" t="s">
        <v>2</v>
      </c>
      <c r="E3" s="57" t="s">
        <v>3</v>
      </c>
      <c r="F3" s="57" t="s">
        <v>4</v>
      </c>
      <c r="G3" s="57" t="s">
        <v>5</v>
      </c>
      <c r="H3" s="57" t="s">
        <v>6</v>
      </c>
      <c r="I3" s="57" t="s">
        <v>7</v>
      </c>
      <c r="J3" s="60" t="s">
        <v>8</v>
      </c>
      <c r="K3" s="60" t="s">
        <v>9</v>
      </c>
      <c r="L3" s="60" t="s">
        <v>10</v>
      </c>
      <c r="M3" s="60" t="s">
        <v>11</v>
      </c>
      <c r="N3" s="60" t="s">
        <v>12</v>
      </c>
      <c r="O3" s="63" t="s">
        <v>13</v>
      </c>
      <c r="P3" s="64"/>
      <c r="Q3" s="65"/>
      <c r="R3" s="57" t="s">
        <v>14</v>
      </c>
      <c r="S3" s="57" t="s">
        <v>15</v>
      </c>
      <c r="T3" s="57" t="s">
        <v>16</v>
      </c>
      <c r="U3" s="69" t="s">
        <v>17</v>
      </c>
      <c r="V3" s="60" t="s">
        <v>18</v>
      </c>
      <c r="W3" s="60" t="s">
        <v>19</v>
      </c>
      <c r="X3" s="60" t="s">
        <v>20</v>
      </c>
      <c r="Y3" s="57" t="s">
        <v>21</v>
      </c>
      <c r="Z3" s="60" t="s">
        <v>22</v>
      </c>
      <c r="AA3" s="60" t="s">
        <v>23</v>
      </c>
      <c r="AB3" s="60" t="s">
        <v>24</v>
      </c>
      <c r="AC3" s="60" t="s">
        <v>25</v>
      </c>
      <c r="AD3" s="60" t="s">
        <v>26</v>
      </c>
      <c r="AE3" s="60" t="s">
        <v>27</v>
      </c>
      <c r="AF3" s="69" t="s">
        <v>28</v>
      </c>
      <c r="AG3" s="69" t="s">
        <v>29</v>
      </c>
      <c r="AH3" s="69" t="s">
        <v>30</v>
      </c>
      <c r="AI3" s="57" t="s">
        <v>31</v>
      </c>
      <c r="AJ3" s="57" t="s">
        <v>32</v>
      </c>
      <c r="AK3" s="57" t="s">
        <v>33</v>
      </c>
      <c r="AL3" s="57" t="s">
        <v>34</v>
      </c>
      <c r="AM3" s="57" t="s">
        <v>35</v>
      </c>
      <c r="AN3" s="57" t="s">
        <v>34</v>
      </c>
      <c r="AO3" s="71" t="s">
        <v>36</v>
      </c>
      <c r="AP3" s="72"/>
      <c r="AQ3" s="73"/>
      <c r="AR3" s="71" t="s">
        <v>37</v>
      </c>
      <c r="AS3" s="72"/>
      <c r="AT3" s="73"/>
      <c r="AU3" s="71" t="s">
        <v>38</v>
      </c>
      <c r="AV3" s="72"/>
      <c r="AW3" s="73"/>
      <c r="AX3" s="71" t="s">
        <v>39</v>
      </c>
      <c r="AY3" s="72"/>
      <c r="AZ3" s="73"/>
      <c r="BA3" s="12" t="s">
        <v>40</v>
      </c>
    </row>
    <row r="4" spans="1:53" ht="42" x14ac:dyDescent="0.2">
      <c r="A4" s="58"/>
      <c r="B4" s="58"/>
      <c r="C4" s="17" t="s">
        <v>41</v>
      </c>
      <c r="D4" s="58"/>
      <c r="E4" s="58"/>
      <c r="F4" s="58"/>
      <c r="G4" s="58"/>
      <c r="H4" s="58"/>
      <c r="I4" s="58"/>
      <c r="J4" s="61"/>
      <c r="K4" s="61"/>
      <c r="L4" s="61"/>
      <c r="M4" s="61"/>
      <c r="N4" s="61"/>
      <c r="O4" s="66"/>
      <c r="P4" s="67"/>
      <c r="Q4" s="68"/>
      <c r="R4" s="58"/>
      <c r="S4" s="58"/>
      <c r="T4" s="58"/>
      <c r="U4" s="70"/>
      <c r="V4" s="61"/>
      <c r="W4" s="61"/>
      <c r="X4" s="61"/>
      <c r="Y4" s="58"/>
      <c r="Z4" s="61"/>
      <c r="AA4" s="61"/>
      <c r="AB4" s="61"/>
      <c r="AC4" s="61"/>
      <c r="AD4" s="61"/>
      <c r="AE4" s="61"/>
      <c r="AF4" s="70"/>
      <c r="AG4" s="70"/>
      <c r="AH4" s="70"/>
      <c r="AI4" s="58"/>
      <c r="AJ4" s="58"/>
      <c r="AK4" s="58"/>
      <c r="AL4" s="58"/>
      <c r="AM4" s="58"/>
      <c r="AN4" s="58"/>
      <c r="AO4" s="57" t="s">
        <v>42</v>
      </c>
      <c r="AP4" s="17" t="s">
        <v>43</v>
      </c>
      <c r="AQ4" s="17" t="s">
        <v>32</v>
      </c>
      <c r="AR4" s="57" t="s">
        <v>42</v>
      </c>
      <c r="AS4" s="17" t="s">
        <v>43</v>
      </c>
      <c r="AT4" s="17" t="s">
        <v>32</v>
      </c>
      <c r="AU4" s="17" t="s">
        <v>21</v>
      </c>
      <c r="AV4" s="17" t="s">
        <v>22</v>
      </c>
      <c r="AW4" s="17" t="s">
        <v>44</v>
      </c>
      <c r="AX4" s="17" t="s">
        <v>21</v>
      </c>
      <c r="AY4" s="17" t="s">
        <v>22</v>
      </c>
      <c r="AZ4" s="17" t="s">
        <v>44</v>
      </c>
      <c r="BA4" s="17" t="s">
        <v>45</v>
      </c>
    </row>
    <row r="5" spans="1:53" ht="42" x14ac:dyDescent="0.35">
      <c r="A5" s="59"/>
      <c r="B5" s="59"/>
      <c r="C5" s="15"/>
      <c r="D5" s="59"/>
      <c r="E5" s="59"/>
      <c r="F5" s="59"/>
      <c r="G5" s="59"/>
      <c r="H5" s="59"/>
      <c r="I5" s="59"/>
      <c r="J5" s="62"/>
      <c r="K5" s="62"/>
      <c r="L5" s="62"/>
      <c r="M5" s="5" t="s">
        <v>46</v>
      </c>
      <c r="N5" s="5" t="s">
        <v>46</v>
      </c>
      <c r="O5" s="5" t="s">
        <v>47</v>
      </c>
      <c r="P5" s="5" t="s">
        <v>48</v>
      </c>
      <c r="Q5" s="5" t="s">
        <v>49</v>
      </c>
      <c r="R5" s="59"/>
      <c r="S5" s="59"/>
      <c r="T5" s="15" t="s">
        <v>50</v>
      </c>
      <c r="U5" s="6" t="s">
        <v>51</v>
      </c>
      <c r="V5" s="16" t="s">
        <v>50</v>
      </c>
      <c r="W5" s="16" t="s">
        <v>52</v>
      </c>
      <c r="X5" s="62"/>
      <c r="Y5" s="16" t="s">
        <v>53</v>
      </c>
      <c r="Z5" s="16" t="s">
        <v>53</v>
      </c>
      <c r="AA5" s="16" t="s">
        <v>53</v>
      </c>
      <c r="AB5" s="16" t="s">
        <v>54</v>
      </c>
      <c r="AC5" s="16" t="s">
        <v>54</v>
      </c>
      <c r="AD5" s="16" t="s">
        <v>54</v>
      </c>
      <c r="AE5" s="16" t="s">
        <v>54</v>
      </c>
      <c r="AF5" s="6" t="s">
        <v>55</v>
      </c>
      <c r="AG5" s="6" t="s">
        <v>55</v>
      </c>
      <c r="AH5" s="6" t="s">
        <v>55</v>
      </c>
      <c r="AI5" s="15" t="s">
        <v>56</v>
      </c>
      <c r="AJ5" s="15" t="s">
        <v>57</v>
      </c>
      <c r="AK5" s="15" t="s">
        <v>56</v>
      </c>
      <c r="AL5" s="15" t="s">
        <v>57</v>
      </c>
      <c r="AM5" s="15" t="s">
        <v>56</v>
      </c>
      <c r="AN5" s="15" t="s">
        <v>57</v>
      </c>
      <c r="AO5" s="59"/>
      <c r="AP5" s="15" t="s">
        <v>53</v>
      </c>
      <c r="AQ5" s="15" t="s">
        <v>57</v>
      </c>
      <c r="AR5" s="59"/>
      <c r="AS5" s="15" t="s">
        <v>53</v>
      </c>
      <c r="AT5" s="15" t="s">
        <v>57</v>
      </c>
      <c r="AU5" s="15" t="s">
        <v>53</v>
      </c>
      <c r="AV5" s="15" t="s">
        <v>53</v>
      </c>
      <c r="AW5" s="15" t="s">
        <v>53</v>
      </c>
      <c r="AX5" s="15" t="s">
        <v>53</v>
      </c>
      <c r="AY5" s="15" t="s">
        <v>53</v>
      </c>
      <c r="AZ5" s="15" t="s">
        <v>53</v>
      </c>
      <c r="BA5" s="15" t="s">
        <v>58</v>
      </c>
    </row>
    <row r="6" spans="1:53" ht="21" x14ac:dyDescent="0.35">
      <c r="A6" s="1">
        <v>1</v>
      </c>
      <c r="B6" s="9" t="s">
        <v>59</v>
      </c>
      <c r="C6" s="19"/>
      <c r="D6" s="9"/>
      <c r="E6" s="8" t="s">
        <v>60</v>
      </c>
      <c r="F6" s="8" t="s">
        <v>61</v>
      </c>
      <c r="G6" s="7" t="s">
        <v>62</v>
      </c>
      <c r="H6" s="7">
        <v>1</v>
      </c>
      <c r="I6" s="1" t="s">
        <v>63</v>
      </c>
      <c r="J6" s="2" t="s">
        <v>64</v>
      </c>
      <c r="K6" s="20" t="s">
        <v>167</v>
      </c>
      <c r="L6" s="20" t="s">
        <v>168</v>
      </c>
      <c r="M6" s="20" t="s">
        <v>342</v>
      </c>
      <c r="N6" s="20" t="s">
        <v>169</v>
      </c>
      <c r="O6" s="25">
        <v>513500</v>
      </c>
      <c r="P6" s="25">
        <v>2092500</v>
      </c>
      <c r="Q6" s="25" t="s">
        <v>183</v>
      </c>
      <c r="R6" s="19">
        <v>2519</v>
      </c>
      <c r="S6" s="19">
        <v>2536</v>
      </c>
      <c r="T6" s="21">
        <v>15</v>
      </c>
      <c r="U6" s="21">
        <v>238.25</v>
      </c>
      <c r="V6" s="90">
        <v>569</v>
      </c>
      <c r="W6" s="90">
        <v>1200</v>
      </c>
      <c r="X6" s="20" t="s">
        <v>176</v>
      </c>
      <c r="Y6" s="20">
        <v>610</v>
      </c>
      <c r="Z6" s="21">
        <v>68</v>
      </c>
      <c r="AA6" s="24">
        <v>10</v>
      </c>
      <c r="AB6" s="22">
        <v>390</v>
      </c>
      <c r="AC6" s="22">
        <v>387.8</v>
      </c>
      <c r="AD6" s="22">
        <v>385</v>
      </c>
      <c r="AE6" s="22">
        <v>350</v>
      </c>
      <c r="AF6" s="21">
        <v>295</v>
      </c>
      <c r="AG6" s="21">
        <v>263</v>
      </c>
      <c r="AH6" s="21">
        <v>14</v>
      </c>
      <c r="AI6" s="21">
        <v>2.2000000000000002</v>
      </c>
      <c r="AJ6" s="21">
        <v>12</v>
      </c>
      <c r="AK6" s="21">
        <v>3</v>
      </c>
      <c r="AL6" s="21">
        <v>12.8</v>
      </c>
      <c r="AM6" s="21">
        <v>1.2</v>
      </c>
      <c r="AN6" s="21">
        <v>2.9</v>
      </c>
      <c r="AO6" s="23" t="s">
        <v>170</v>
      </c>
      <c r="AP6" s="23">
        <v>150</v>
      </c>
      <c r="AQ6" s="24">
        <v>1</v>
      </c>
      <c r="AR6" s="19" t="s">
        <v>171</v>
      </c>
      <c r="AS6" s="19" t="s">
        <v>171</v>
      </c>
      <c r="AT6" s="19" t="s">
        <v>171</v>
      </c>
      <c r="AU6" s="21">
        <v>655</v>
      </c>
      <c r="AV6" s="21">
        <v>54</v>
      </c>
      <c r="AW6" s="21">
        <v>10</v>
      </c>
      <c r="AX6" s="21">
        <v>640</v>
      </c>
      <c r="AY6" s="21">
        <v>42</v>
      </c>
      <c r="AZ6" s="21">
        <v>8</v>
      </c>
      <c r="BA6" s="24">
        <v>175</v>
      </c>
    </row>
    <row r="7" spans="1:53" ht="21" x14ac:dyDescent="0.35">
      <c r="A7" s="1">
        <v>2</v>
      </c>
      <c r="B7" s="9" t="s">
        <v>65</v>
      </c>
      <c r="C7" s="19"/>
      <c r="D7" s="9" t="s">
        <v>66</v>
      </c>
      <c r="E7" s="9" t="s">
        <v>67</v>
      </c>
      <c r="F7" s="9" t="s">
        <v>68</v>
      </c>
      <c r="G7" s="7" t="s">
        <v>62</v>
      </c>
      <c r="H7" s="7">
        <v>1</v>
      </c>
      <c r="I7" s="1" t="s">
        <v>63</v>
      </c>
      <c r="J7" s="2" t="s">
        <v>64</v>
      </c>
      <c r="K7" s="20" t="s">
        <v>172</v>
      </c>
      <c r="L7" s="20" t="s">
        <v>173</v>
      </c>
      <c r="M7" s="20" t="s">
        <v>174</v>
      </c>
      <c r="N7" s="20" t="s">
        <v>175</v>
      </c>
      <c r="O7" s="25">
        <v>504400</v>
      </c>
      <c r="P7" s="25">
        <v>2118500</v>
      </c>
      <c r="Q7" s="25" t="s">
        <v>183</v>
      </c>
      <c r="R7" s="19">
        <v>2520</v>
      </c>
      <c r="S7" s="19">
        <v>2528</v>
      </c>
      <c r="T7" s="21">
        <v>20</v>
      </c>
      <c r="U7" s="21">
        <v>406</v>
      </c>
      <c r="V7" s="90">
        <v>1281</v>
      </c>
      <c r="W7" s="90">
        <v>1300</v>
      </c>
      <c r="X7" s="20" t="s">
        <v>176</v>
      </c>
      <c r="Y7" s="20">
        <v>1950</v>
      </c>
      <c r="Z7" s="21">
        <v>59</v>
      </c>
      <c r="AA7" s="24">
        <v>9</v>
      </c>
      <c r="AB7" s="22">
        <v>404</v>
      </c>
      <c r="AC7" s="22">
        <v>400</v>
      </c>
      <c r="AD7" s="22">
        <v>396.5</v>
      </c>
      <c r="AE7" s="83" t="s">
        <v>278</v>
      </c>
      <c r="AF7" s="21">
        <v>325</v>
      </c>
      <c r="AG7" s="21">
        <v>265</v>
      </c>
      <c r="AH7" s="21">
        <v>10</v>
      </c>
      <c r="AI7" s="21">
        <v>2.5</v>
      </c>
      <c r="AJ7" s="21">
        <v>47</v>
      </c>
      <c r="AK7" s="21">
        <v>0.8</v>
      </c>
      <c r="AL7" s="21">
        <v>3.8</v>
      </c>
      <c r="AM7" s="21">
        <v>0.8</v>
      </c>
      <c r="AN7" s="21">
        <v>4.2699999999999996</v>
      </c>
      <c r="AO7" s="45" t="s">
        <v>177</v>
      </c>
      <c r="AP7" s="23">
        <v>3</v>
      </c>
      <c r="AQ7" s="24">
        <v>1</v>
      </c>
      <c r="AR7" s="19" t="s">
        <v>178</v>
      </c>
      <c r="AS7" s="21">
        <v>150</v>
      </c>
      <c r="AT7" s="19">
        <v>535</v>
      </c>
      <c r="AU7" s="21" t="s">
        <v>171</v>
      </c>
      <c r="AV7" s="21" t="s">
        <v>171</v>
      </c>
      <c r="AW7" s="21" t="s">
        <v>171</v>
      </c>
      <c r="AX7" s="19" t="s">
        <v>171</v>
      </c>
      <c r="AY7" s="19" t="s">
        <v>171</v>
      </c>
      <c r="AZ7" s="19" t="s">
        <v>171</v>
      </c>
      <c r="BA7" s="24">
        <v>30</v>
      </c>
    </row>
    <row r="8" spans="1:53" ht="21" x14ac:dyDescent="0.35">
      <c r="A8" s="1">
        <v>3</v>
      </c>
      <c r="B8" s="9" t="s">
        <v>69</v>
      </c>
      <c r="C8" s="19"/>
      <c r="D8" s="9" t="s">
        <v>70</v>
      </c>
      <c r="E8" s="9" t="s">
        <v>71</v>
      </c>
      <c r="F8" s="9" t="s">
        <v>72</v>
      </c>
      <c r="G8" s="7" t="s">
        <v>73</v>
      </c>
      <c r="H8" s="7">
        <v>2</v>
      </c>
      <c r="I8" s="1" t="s">
        <v>74</v>
      </c>
      <c r="J8" s="2" t="s">
        <v>64</v>
      </c>
      <c r="K8" s="18" t="s">
        <v>179</v>
      </c>
      <c r="L8" s="18" t="s">
        <v>180</v>
      </c>
      <c r="M8" s="18" t="s">
        <v>181</v>
      </c>
      <c r="N8" s="18" t="s">
        <v>182</v>
      </c>
      <c r="O8" s="25">
        <v>548375.49</v>
      </c>
      <c r="P8" s="25">
        <v>2048209.67</v>
      </c>
      <c r="Q8" s="25" t="s">
        <v>183</v>
      </c>
      <c r="R8" s="26">
        <v>2508</v>
      </c>
      <c r="S8" s="26">
        <v>2515</v>
      </c>
      <c r="T8" s="101" t="s">
        <v>344</v>
      </c>
      <c r="U8" s="27">
        <v>606</v>
      </c>
      <c r="V8" s="91">
        <v>2700</v>
      </c>
      <c r="W8" s="91">
        <v>1035</v>
      </c>
      <c r="X8" s="29" t="s">
        <v>184</v>
      </c>
      <c r="Y8" s="29">
        <v>135</v>
      </c>
      <c r="Z8" s="27">
        <v>42</v>
      </c>
      <c r="AA8" s="28">
        <v>5.35</v>
      </c>
      <c r="AB8" s="30">
        <v>286.5</v>
      </c>
      <c r="AC8" s="30">
        <v>285</v>
      </c>
      <c r="AD8" s="30">
        <v>277.39999999999998</v>
      </c>
      <c r="AE8" s="30">
        <v>270</v>
      </c>
      <c r="AF8" s="27">
        <v>106.22</v>
      </c>
      <c r="AG8" s="27">
        <v>27.4</v>
      </c>
      <c r="AH8" s="27">
        <v>3.55</v>
      </c>
      <c r="AI8" s="27" t="s">
        <v>185</v>
      </c>
      <c r="AJ8" s="27">
        <v>0</v>
      </c>
      <c r="AK8" s="27" t="s">
        <v>186</v>
      </c>
      <c r="AL8" s="27">
        <v>25</v>
      </c>
      <c r="AM8" s="27">
        <v>25</v>
      </c>
      <c r="AN8" s="27">
        <v>0</v>
      </c>
      <c r="AO8" s="31" t="s">
        <v>177</v>
      </c>
      <c r="AP8" s="31">
        <v>5</v>
      </c>
      <c r="AQ8" s="28">
        <v>3</v>
      </c>
      <c r="AR8" s="26" t="s">
        <v>171</v>
      </c>
      <c r="AS8" s="27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8">
        <v>46168</v>
      </c>
    </row>
    <row r="9" spans="1:53" ht="21" x14ac:dyDescent="0.35">
      <c r="A9" s="1">
        <v>4</v>
      </c>
      <c r="B9" s="9" t="s">
        <v>75</v>
      </c>
      <c r="C9" s="19"/>
      <c r="D9" s="9" t="s">
        <v>76</v>
      </c>
      <c r="E9" s="9" t="s">
        <v>77</v>
      </c>
      <c r="F9" s="9" t="s">
        <v>78</v>
      </c>
      <c r="G9" s="7" t="s">
        <v>73</v>
      </c>
      <c r="H9" s="7">
        <v>2</v>
      </c>
      <c r="I9" s="1" t="s">
        <v>74</v>
      </c>
      <c r="J9" s="2" t="s">
        <v>64</v>
      </c>
      <c r="K9" s="18" t="s">
        <v>179</v>
      </c>
      <c r="L9" s="18" t="s">
        <v>187</v>
      </c>
      <c r="M9" s="18" t="s">
        <v>188</v>
      </c>
      <c r="N9" s="18" t="s">
        <v>189</v>
      </c>
      <c r="O9" s="25">
        <v>568140.41</v>
      </c>
      <c r="P9" s="25">
        <v>2079713.47</v>
      </c>
      <c r="Q9" s="25" t="s">
        <v>183</v>
      </c>
      <c r="R9" s="26">
        <v>2548</v>
      </c>
      <c r="S9" s="26">
        <v>2551</v>
      </c>
      <c r="T9" s="26">
        <v>14.75</v>
      </c>
      <c r="U9" s="27">
        <v>265</v>
      </c>
      <c r="V9" s="91">
        <v>1275</v>
      </c>
      <c r="W9" s="91">
        <v>1039</v>
      </c>
      <c r="X9" s="29" t="s">
        <v>176</v>
      </c>
      <c r="Y9" s="29">
        <v>500</v>
      </c>
      <c r="Z9" s="27">
        <v>43.5</v>
      </c>
      <c r="AA9" s="28">
        <v>8</v>
      </c>
      <c r="AB9" s="30">
        <v>355.5</v>
      </c>
      <c r="AC9" s="30">
        <v>352.9</v>
      </c>
      <c r="AD9" s="30">
        <v>350.2</v>
      </c>
      <c r="AE9" s="30">
        <v>325</v>
      </c>
      <c r="AF9" s="27">
        <v>208.6</v>
      </c>
      <c r="AG9" s="27">
        <v>170</v>
      </c>
      <c r="AH9" s="27">
        <v>6.2</v>
      </c>
      <c r="AI9" s="27">
        <v>1.5</v>
      </c>
      <c r="AJ9" s="27">
        <v>12</v>
      </c>
      <c r="AK9" s="27">
        <v>0</v>
      </c>
      <c r="AL9" s="27">
        <v>0</v>
      </c>
      <c r="AM9" s="27">
        <v>0</v>
      </c>
      <c r="AN9" s="27">
        <v>4</v>
      </c>
      <c r="AO9" s="31" t="s">
        <v>177</v>
      </c>
      <c r="AP9" s="31">
        <v>3</v>
      </c>
      <c r="AQ9" s="28">
        <v>1</v>
      </c>
      <c r="AR9" s="26" t="s">
        <v>171</v>
      </c>
      <c r="AS9" s="27">
        <v>0</v>
      </c>
      <c r="AT9" s="26">
        <v>0</v>
      </c>
      <c r="AU9" s="27">
        <v>300</v>
      </c>
      <c r="AV9" s="27">
        <v>15.5</v>
      </c>
      <c r="AW9" s="27">
        <v>60</v>
      </c>
      <c r="AX9" s="26">
        <v>0</v>
      </c>
      <c r="AY9" s="26">
        <v>0</v>
      </c>
      <c r="AZ9" s="26">
        <v>0</v>
      </c>
      <c r="BA9" s="28">
        <v>8559</v>
      </c>
    </row>
    <row r="10" spans="1:53" ht="24" x14ac:dyDescent="0.35">
      <c r="A10" s="1">
        <v>5</v>
      </c>
      <c r="B10" s="9" t="s">
        <v>79</v>
      </c>
      <c r="C10" s="19"/>
      <c r="D10" s="9" t="s">
        <v>80</v>
      </c>
      <c r="E10" s="9" t="s">
        <v>81</v>
      </c>
      <c r="F10" s="9" t="s">
        <v>82</v>
      </c>
      <c r="G10" s="7" t="s">
        <v>83</v>
      </c>
      <c r="H10" s="7">
        <v>3</v>
      </c>
      <c r="I10" s="1" t="s">
        <v>84</v>
      </c>
      <c r="J10" s="2" t="s">
        <v>64</v>
      </c>
      <c r="K10" s="48" t="s">
        <v>291</v>
      </c>
      <c r="L10" s="49" t="s">
        <v>292</v>
      </c>
      <c r="M10" s="50" t="s">
        <v>295</v>
      </c>
      <c r="N10" s="50" t="s">
        <v>296</v>
      </c>
      <c r="O10" s="51">
        <v>650659</v>
      </c>
      <c r="P10" s="51">
        <v>1900386</v>
      </c>
      <c r="Q10" s="51" t="s">
        <v>183</v>
      </c>
      <c r="R10" s="52">
        <v>2546</v>
      </c>
      <c r="S10" s="52">
        <v>2551</v>
      </c>
      <c r="T10" s="52" t="s">
        <v>171</v>
      </c>
      <c r="U10" s="53">
        <v>1449</v>
      </c>
      <c r="V10" s="92">
        <v>4254</v>
      </c>
      <c r="W10" s="92">
        <v>1352</v>
      </c>
      <c r="X10" s="50" t="s">
        <v>293</v>
      </c>
      <c r="Y10" s="50">
        <v>681</v>
      </c>
      <c r="Z10" s="54">
        <v>75</v>
      </c>
      <c r="AA10" s="53">
        <v>9</v>
      </c>
      <c r="AB10" s="55">
        <v>135.5</v>
      </c>
      <c r="AC10" s="55">
        <v>132.5</v>
      </c>
      <c r="AD10" s="55">
        <v>130</v>
      </c>
      <c r="AE10" s="55">
        <v>90</v>
      </c>
      <c r="AF10" s="54">
        <v>861</v>
      </c>
      <c r="AG10" s="54">
        <v>769</v>
      </c>
      <c r="AH10" s="54">
        <v>36</v>
      </c>
      <c r="AI10" s="54">
        <v>2.7</v>
      </c>
      <c r="AJ10" s="54">
        <v>108</v>
      </c>
      <c r="AK10" s="52" t="s">
        <v>171</v>
      </c>
      <c r="AL10" s="54" t="s">
        <v>171</v>
      </c>
      <c r="AM10" s="52" t="s">
        <v>171</v>
      </c>
      <c r="AN10" s="52" t="s">
        <v>171</v>
      </c>
      <c r="AO10" s="52" t="s">
        <v>177</v>
      </c>
      <c r="AP10" s="52" t="s">
        <v>294</v>
      </c>
      <c r="AQ10" s="53">
        <v>7046</v>
      </c>
      <c r="AR10" s="52" t="s">
        <v>171</v>
      </c>
      <c r="AS10" s="54" t="s">
        <v>171</v>
      </c>
      <c r="AT10" s="52" t="s">
        <v>171</v>
      </c>
      <c r="AU10" s="53">
        <v>1260</v>
      </c>
      <c r="AV10" s="53">
        <v>80</v>
      </c>
      <c r="AW10" s="53">
        <v>9</v>
      </c>
      <c r="AX10" s="53">
        <v>640</v>
      </c>
      <c r="AY10" s="53">
        <v>16</v>
      </c>
      <c r="AZ10" s="53">
        <v>9</v>
      </c>
      <c r="BA10" s="53">
        <v>155000</v>
      </c>
    </row>
    <row r="11" spans="1:53" ht="24" x14ac:dyDescent="0.35">
      <c r="A11" s="1">
        <v>6</v>
      </c>
      <c r="B11" s="9" t="s">
        <v>85</v>
      </c>
      <c r="C11" s="19">
        <v>4</v>
      </c>
      <c r="D11" s="9" t="s">
        <v>86</v>
      </c>
      <c r="E11" s="9" t="s">
        <v>87</v>
      </c>
      <c r="F11" s="9" t="s">
        <v>88</v>
      </c>
      <c r="G11" s="7" t="s">
        <v>89</v>
      </c>
      <c r="H11" s="7">
        <v>5</v>
      </c>
      <c r="I11" s="1" t="s">
        <v>90</v>
      </c>
      <c r="J11" s="2" t="s">
        <v>64</v>
      </c>
      <c r="K11" s="31" t="s">
        <v>258</v>
      </c>
      <c r="L11" s="31" t="s">
        <v>259</v>
      </c>
      <c r="M11" s="41" t="s">
        <v>260</v>
      </c>
      <c r="N11" s="41" t="s">
        <v>261</v>
      </c>
      <c r="O11" s="75">
        <v>367150</v>
      </c>
      <c r="P11" s="75">
        <v>1913174</v>
      </c>
      <c r="Q11" s="75" t="s">
        <v>299</v>
      </c>
      <c r="R11" s="26">
        <v>2510</v>
      </c>
      <c r="S11" s="26">
        <v>2516</v>
      </c>
      <c r="T11" s="27">
        <v>85</v>
      </c>
      <c r="U11" s="28">
        <v>431.6</v>
      </c>
      <c r="V11" s="91">
        <v>1100</v>
      </c>
      <c r="W11" s="91">
        <v>1400</v>
      </c>
      <c r="X11" s="50" t="s">
        <v>176</v>
      </c>
      <c r="Y11" s="29">
        <v>3300</v>
      </c>
      <c r="Z11" s="28">
        <v>29.5</v>
      </c>
      <c r="AA11" s="28">
        <v>8</v>
      </c>
      <c r="AB11" s="42">
        <v>190</v>
      </c>
      <c r="AC11" s="42">
        <v>187.6</v>
      </c>
      <c r="AD11" s="42">
        <v>185</v>
      </c>
      <c r="AE11" s="42">
        <v>175</v>
      </c>
      <c r="AF11" s="43">
        <v>774</v>
      </c>
      <c r="AG11" s="43">
        <v>520</v>
      </c>
      <c r="AH11" s="43">
        <v>45</v>
      </c>
      <c r="AI11" s="79" t="s">
        <v>282</v>
      </c>
      <c r="AJ11" s="79" t="s">
        <v>283</v>
      </c>
      <c r="AK11" s="27">
        <v>1.5</v>
      </c>
      <c r="AL11" s="43">
        <v>9.1</v>
      </c>
      <c r="AM11" s="44">
        <v>2.4</v>
      </c>
      <c r="AN11" s="43">
        <v>21.8</v>
      </c>
      <c r="AO11" s="87" t="s">
        <v>224</v>
      </c>
      <c r="AP11" s="27">
        <v>6</v>
      </c>
      <c r="AQ11" s="28">
        <v>350</v>
      </c>
      <c r="AR11" s="87" t="s">
        <v>341</v>
      </c>
      <c r="AS11" s="27" t="s">
        <v>351</v>
      </c>
      <c r="AT11" s="28">
        <v>1536</v>
      </c>
      <c r="AU11" s="26" t="s">
        <v>171</v>
      </c>
      <c r="AV11" s="26" t="s">
        <v>171</v>
      </c>
      <c r="AW11" s="26" t="s">
        <v>171</v>
      </c>
      <c r="AX11" s="26" t="s">
        <v>171</v>
      </c>
      <c r="AY11" s="26" t="s">
        <v>171</v>
      </c>
      <c r="AZ11" s="26" t="s">
        <v>171</v>
      </c>
      <c r="BA11" s="28">
        <v>200800</v>
      </c>
    </row>
    <row r="12" spans="1:53" ht="24" x14ac:dyDescent="0.35">
      <c r="A12" s="1">
        <v>7</v>
      </c>
      <c r="B12" s="9" t="s">
        <v>91</v>
      </c>
      <c r="C12" s="19">
        <v>10</v>
      </c>
      <c r="D12" s="9" t="s">
        <v>92</v>
      </c>
      <c r="E12" s="9" t="s">
        <v>92</v>
      </c>
      <c r="F12" s="9" t="s">
        <v>72</v>
      </c>
      <c r="G12" s="7" t="s">
        <v>93</v>
      </c>
      <c r="H12" s="7">
        <v>5</v>
      </c>
      <c r="I12" s="1" t="s">
        <v>90</v>
      </c>
      <c r="J12" s="2" t="s">
        <v>64</v>
      </c>
      <c r="K12" s="29" t="s">
        <v>262</v>
      </c>
      <c r="L12" s="31" t="s">
        <v>263</v>
      </c>
      <c r="M12" s="41" t="s">
        <v>264</v>
      </c>
      <c r="N12" s="41" t="s">
        <v>265</v>
      </c>
      <c r="O12" s="75">
        <v>245800</v>
      </c>
      <c r="P12" s="75">
        <v>1922400</v>
      </c>
      <c r="Q12" s="75" t="s">
        <v>299</v>
      </c>
      <c r="R12" s="26">
        <v>2513</v>
      </c>
      <c r="S12" s="26">
        <v>2527</v>
      </c>
      <c r="T12" s="27">
        <v>34</v>
      </c>
      <c r="U12" s="79" t="s">
        <v>279</v>
      </c>
      <c r="V12" s="91">
        <v>666.4</v>
      </c>
      <c r="W12" s="95" t="s">
        <v>335</v>
      </c>
      <c r="X12" s="50" t="s">
        <v>176</v>
      </c>
      <c r="Y12" s="29">
        <v>4900</v>
      </c>
      <c r="Z12" s="28">
        <v>13.5</v>
      </c>
      <c r="AA12" s="99" t="s">
        <v>280</v>
      </c>
      <c r="AB12" s="42">
        <v>203.5</v>
      </c>
      <c r="AC12" s="42">
        <v>201.5</v>
      </c>
      <c r="AD12" s="42">
        <v>201.5</v>
      </c>
      <c r="AE12" s="42">
        <v>194.834</v>
      </c>
      <c r="AF12" s="79" t="s">
        <v>281</v>
      </c>
      <c r="AG12" s="43">
        <v>135.56700000000001</v>
      </c>
      <c r="AH12" s="43">
        <v>6.5940000000000003</v>
      </c>
      <c r="AI12" s="27" t="s">
        <v>255</v>
      </c>
      <c r="AJ12" s="27" t="s">
        <v>255</v>
      </c>
      <c r="AK12" s="26">
        <v>1.75</v>
      </c>
      <c r="AL12" s="43">
        <v>12.105</v>
      </c>
      <c r="AM12" s="27">
        <v>1.75</v>
      </c>
      <c r="AN12" s="43">
        <v>10.384</v>
      </c>
      <c r="AO12" s="87" t="s">
        <v>177</v>
      </c>
      <c r="AP12" s="27" t="s">
        <v>266</v>
      </c>
      <c r="AQ12" s="28">
        <v>710</v>
      </c>
      <c r="AR12" s="87" t="s">
        <v>340</v>
      </c>
      <c r="AS12" s="27" t="s">
        <v>352</v>
      </c>
      <c r="AT12" s="28">
        <v>500</v>
      </c>
      <c r="AU12" s="26" t="s">
        <v>255</v>
      </c>
      <c r="AV12" s="26" t="s">
        <v>255</v>
      </c>
      <c r="AW12" s="26" t="s">
        <v>255</v>
      </c>
      <c r="AX12" s="26" t="s">
        <v>171</v>
      </c>
      <c r="AY12" s="26" t="s">
        <v>171</v>
      </c>
      <c r="AZ12" s="26" t="s">
        <v>171</v>
      </c>
      <c r="BA12" s="28">
        <v>86987</v>
      </c>
    </row>
    <row r="13" spans="1:53" ht="24" x14ac:dyDescent="0.35">
      <c r="A13" s="1">
        <v>8</v>
      </c>
      <c r="B13" s="9" t="s">
        <v>94</v>
      </c>
      <c r="C13" s="19"/>
      <c r="D13" s="9" t="s">
        <v>95</v>
      </c>
      <c r="E13" s="9" t="s">
        <v>96</v>
      </c>
      <c r="F13" s="9" t="s">
        <v>72</v>
      </c>
      <c r="G13" s="7" t="s">
        <v>97</v>
      </c>
      <c r="H13" s="7">
        <v>6</v>
      </c>
      <c r="I13" s="1" t="s">
        <v>98</v>
      </c>
      <c r="J13" s="2" t="s">
        <v>64</v>
      </c>
      <c r="K13" s="50" t="s">
        <v>297</v>
      </c>
      <c r="L13" s="49" t="s">
        <v>298</v>
      </c>
      <c r="M13" s="50" t="s">
        <v>302</v>
      </c>
      <c r="N13" s="50" t="s">
        <v>303</v>
      </c>
      <c r="O13" s="51">
        <v>335806</v>
      </c>
      <c r="P13" s="51">
        <v>1835997</v>
      </c>
      <c r="Q13" s="51" t="s">
        <v>299</v>
      </c>
      <c r="R13" s="52">
        <v>2506</v>
      </c>
      <c r="S13" s="52">
        <v>2527</v>
      </c>
      <c r="T13" s="54">
        <f>356600/1600</f>
        <v>222.875</v>
      </c>
      <c r="U13" s="53">
        <v>1416</v>
      </c>
      <c r="V13" s="92">
        <v>5960</v>
      </c>
      <c r="W13" s="92">
        <v>1300</v>
      </c>
      <c r="X13" s="50" t="s">
        <v>176</v>
      </c>
      <c r="Y13" s="50">
        <v>7800</v>
      </c>
      <c r="Z13" s="53">
        <v>33</v>
      </c>
      <c r="AA13" s="53">
        <v>14</v>
      </c>
      <c r="AB13" s="55">
        <v>167.7</v>
      </c>
      <c r="AC13" s="55">
        <v>165.7</v>
      </c>
      <c r="AD13" s="55">
        <v>162</v>
      </c>
      <c r="AE13" s="55">
        <v>150</v>
      </c>
      <c r="AF13" s="53">
        <v>2450</v>
      </c>
      <c r="AG13" s="53">
        <v>1430</v>
      </c>
      <c r="AH13" s="54">
        <v>100</v>
      </c>
      <c r="AI13" s="54">
        <v>3</v>
      </c>
      <c r="AJ13" s="54">
        <v>80</v>
      </c>
      <c r="AK13" s="54">
        <v>2.5</v>
      </c>
      <c r="AL13" s="54">
        <v>30</v>
      </c>
      <c r="AM13" s="54" t="s">
        <v>300</v>
      </c>
      <c r="AN13" s="54">
        <v>37</v>
      </c>
      <c r="AO13" s="52" t="s">
        <v>177</v>
      </c>
      <c r="AP13" s="54" t="s">
        <v>301</v>
      </c>
      <c r="AQ13" s="53">
        <v>2400</v>
      </c>
      <c r="AR13" s="52" t="s">
        <v>200</v>
      </c>
      <c r="AS13" s="54">
        <v>45</v>
      </c>
      <c r="AT13" s="53">
        <v>1400</v>
      </c>
      <c r="AU13" s="52" t="s">
        <v>171</v>
      </c>
      <c r="AV13" s="52" t="s">
        <v>171</v>
      </c>
      <c r="AW13" s="52" t="s">
        <v>171</v>
      </c>
      <c r="AX13" s="54" t="s">
        <v>171</v>
      </c>
      <c r="AY13" s="54" t="s">
        <v>171</v>
      </c>
      <c r="AZ13" s="54" t="s">
        <v>171</v>
      </c>
      <c r="BA13" s="53">
        <v>307000</v>
      </c>
    </row>
    <row r="14" spans="1:53" ht="24" x14ac:dyDescent="0.35">
      <c r="A14" s="1">
        <v>9</v>
      </c>
      <c r="B14" s="9" t="s">
        <v>99</v>
      </c>
      <c r="C14" s="19"/>
      <c r="D14" s="9" t="s">
        <v>100</v>
      </c>
      <c r="E14" s="9" t="s">
        <v>100</v>
      </c>
      <c r="F14" s="9" t="s">
        <v>101</v>
      </c>
      <c r="G14" s="7" t="s">
        <v>102</v>
      </c>
      <c r="H14" s="7">
        <v>8</v>
      </c>
      <c r="I14" s="1" t="s">
        <v>103</v>
      </c>
      <c r="J14" s="2" t="s">
        <v>64</v>
      </c>
      <c r="K14" s="18" t="s">
        <v>190</v>
      </c>
      <c r="L14" s="18" t="s">
        <v>191</v>
      </c>
      <c r="M14" s="18" t="s">
        <v>192</v>
      </c>
      <c r="N14" s="18" t="s">
        <v>193</v>
      </c>
      <c r="O14" s="76">
        <v>192768</v>
      </c>
      <c r="P14" s="76">
        <v>1603093</v>
      </c>
      <c r="Q14" s="76" t="s">
        <v>334</v>
      </c>
      <c r="R14" s="18">
        <v>2529</v>
      </c>
      <c r="S14" s="18">
        <v>2531</v>
      </c>
      <c r="T14" s="33">
        <v>33</v>
      </c>
      <c r="U14" s="33">
        <v>265.3</v>
      </c>
      <c r="V14" s="93">
        <v>454</v>
      </c>
      <c r="W14" s="93">
        <v>1062</v>
      </c>
      <c r="X14" s="18" t="s">
        <v>176</v>
      </c>
      <c r="Y14" s="34">
        <v>880</v>
      </c>
      <c r="Z14" s="33">
        <v>32.700000000000003</v>
      </c>
      <c r="AA14" s="100">
        <v>8</v>
      </c>
      <c r="AB14" s="34" t="s">
        <v>194</v>
      </c>
      <c r="AC14" s="34" t="s">
        <v>195</v>
      </c>
      <c r="AD14" s="34" t="s">
        <v>196</v>
      </c>
      <c r="AE14" s="34">
        <v>208</v>
      </c>
      <c r="AF14" s="34">
        <v>350</v>
      </c>
      <c r="AG14" s="34">
        <v>141</v>
      </c>
      <c r="AH14" s="34" t="s">
        <v>197</v>
      </c>
      <c r="AI14" s="29"/>
      <c r="AJ14" s="29"/>
      <c r="AK14" s="34" t="s">
        <v>198</v>
      </c>
      <c r="AL14" s="34" t="s">
        <v>199</v>
      </c>
      <c r="AM14" s="29"/>
      <c r="AN14" s="29"/>
      <c r="AO14" s="18" t="s">
        <v>200</v>
      </c>
      <c r="AP14" s="18" t="s">
        <v>201</v>
      </c>
      <c r="AQ14" s="18" t="s">
        <v>202</v>
      </c>
      <c r="AR14" s="26"/>
      <c r="AS14" s="27"/>
      <c r="AT14" s="26"/>
      <c r="AU14" s="26"/>
      <c r="AV14" s="26"/>
      <c r="AW14" s="26"/>
      <c r="AX14" s="27"/>
      <c r="AY14" s="27"/>
      <c r="AZ14" s="27"/>
      <c r="BA14" s="28">
        <v>47725</v>
      </c>
    </row>
    <row r="15" spans="1:53" ht="24" x14ac:dyDescent="0.35">
      <c r="A15" s="1">
        <v>10</v>
      </c>
      <c r="B15" s="9" t="s">
        <v>104</v>
      </c>
      <c r="C15" s="19"/>
      <c r="D15" s="9" t="s">
        <v>105</v>
      </c>
      <c r="E15" s="9" t="s">
        <v>106</v>
      </c>
      <c r="F15" s="9" t="s">
        <v>101</v>
      </c>
      <c r="G15" s="7" t="s">
        <v>102</v>
      </c>
      <c r="H15" s="7">
        <v>8</v>
      </c>
      <c r="I15" s="1" t="s">
        <v>103</v>
      </c>
      <c r="J15" s="2" t="s">
        <v>64</v>
      </c>
      <c r="K15" s="18" t="s">
        <v>203</v>
      </c>
      <c r="L15" s="18" t="s">
        <v>204</v>
      </c>
      <c r="M15" s="18" t="s">
        <v>205</v>
      </c>
      <c r="N15" s="18" t="s">
        <v>206</v>
      </c>
      <c r="O15" s="76">
        <v>205865</v>
      </c>
      <c r="P15" s="76">
        <v>1595552</v>
      </c>
      <c r="Q15" s="76" t="s">
        <v>334</v>
      </c>
      <c r="R15" s="18">
        <v>2532</v>
      </c>
      <c r="S15" s="18">
        <v>2541</v>
      </c>
      <c r="T15" s="33">
        <v>32</v>
      </c>
      <c r="U15" s="33">
        <v>324.2</v>
      </c>
      <c r="V15" s="93" t="s">
        <v>207</v>
      </c>
      <c r="W15" s="91"/>
      <c r="X15" s="18" t="s">
        <v>176</v>
      </c>
      <c r="Y15" s="97">
        <v>2400</v>
      </c>
      <c r="Z15" s="33">
        <v>29.5</v>
      </c>
      <c r="AA15" s="100">
        <v>8</v>
      </c>
      <c r="AB15" s="34" t="s">
        <v>208</v>
      </c>
      <c r="AC15" s="34" t="s">
        <v>195</v>
      </c>
      <c r="AD15" s="33" t="s">
        <v>209</v>
      </c>
      <c r="AE15" s="34">
        <v>213</v>
      </c>
      <c r="AF15" s="34">
        <v>325</v>
      </c>
      <c r="AG15" s="34">
        <v>275</v>
      </c>
      <c r="AH15" s="34">
        <v>7</v>
      </c>
      <c r="AI15" s="34" t="s">
        <v>210</v>
      </c>
      <c r="AJ15" s="34" t="s">
        <v>211</v>
      </c>
      <c r="AK15" s="29"/>
      <c r="AL15" s="29"/>
      <c r="AM15" s="29"/>
      <c r="AN15" s="29"/>
      <c r="AO15" s="18" t="s">
        <v>177</v>
      </c>
      <c r="AP15" s="18" t="s">
        <v>212</v>
      </c>
      <c r="AQ15" s="28">
        <v>325</v>
      </c>
      <c r="AR15" s="31"/>
      <c r="AS15" s="35"/>
      <c r="AT15" s="28"/>
      <c r="AU15" s="31"/>
      <c r="AV15" s="31"/>
      <c r="AW15" s="31"/>
      <c r="AX15" s="27"/>
      <c r="AY15" s="27"/>
      <c r="AZ15" s="27"/>
      <c r="BA15" s="28">
        <v>122275</v>
      </c>
    </row>
    <row r="16" spans="1:53" ht="24" x14ac:dyDescent="0.35">
      <c r="A16" s="1">
        <v>11</v>
      </c>
      <c r="B16" s="9" t="s">
        <v>107</v>
      </c>
      <c r="C16" s="19"/>
      <c r="D16" s="9" t="s">
        <v>108</v>
      </c>
      <c r="E16" s="9" t="s">
        <v>109</v>
      </c>
      <c r="F16" s="9" t="s">
        <v>110</v>
      </c>
      <c r="G16" s="7" t="s">
        <v>102</v>
      </c>
      <c r="H16" s="7">
        <v>8</v>
      </c>
      <c r="I16" s="1" t="s">
        <v>103</v>
      </c>
      <c r="J16" s="2" t="s">
        <v>64</v>
      </c>
      <c r="K16" s="18" t="s">
        <v>213</v>
      </c>
      <c r="L16" s="18" t="s">
        <v>214</v>
      </c>
      <c r="M16" s="18" t="s">
        <v>215</v>
      </c>
      <c r="N16" s="18" t="s">
        <v>216</v>
      </c>
      <c r="O16" s="76">
        <v>806330</v>
      </c>
      <c r="P16" s="76">
        <v>1615202</v>
      </c>
      <c r="Q16" s="76" t="s">
        <v>306</v>
      </c>
      <c r="R16" s="18">
        <v>2506</v>
      </c>
      <c r="S16" s="18">
        <v>2510</v>
      </c>
      <c r="T16" s="36">
        <v>12.9</v>
      </c>
      <c r="U16" s="33" t="s">
        <v>217</v>
      </c>
      <c r="V16" s="93" t="s">
        <v>218</v>
      </c>
      <c r="W16" s="93">
        <v>1135.8</v>
      </c>
      <c r="X16" s="18" t="s">
        <v>176</v>
      </c>
      <c r="Y16" s="34" t="s">
        <v>219</v>
      </c>
      <c r="Z16" s="33">
        <v>49</v>
      </c>
      <c r="AA16" s="100" t="s">
        <v>220</v>
      </c>
      <c r="AB16" s="34" t="s">
        <v>221</v>
      </c>
      <c r="AC16" s="34" t="s">
        <v>222</v>
      </c>
      <c r="AD16" s="34" t="s">
        <v>223</v>
      </c>
      <c r="AE16" s="34">
        <v>240</v>
      </c>
      <c r="AF16" s="34">
        <v>242</v>
      </c>
      <c r="AG16" s="34">
        <v>110</v>
      </c>
      <c r="AH16" s="34">
        <v>1.4</v>
      </c>
      <c r="AI16" s="46">
        <v>1.5</v>
      </c>
      <c r="AJ16" s="46">
        <v>24</v>
      </c>
      <c r="AK16" s="46">
        <v>1.5</v>
      </c>
      <c r="AL16" s="46">
        <v>12</v>
      </c>
      <c r="AM16" s="29"/>
      <c r="AN16" s="29"/>
      <c r="AO16" s="47" t="s">
        <v>224</v>
      </c>
      <c r="AP16" s="18" t="s">
        <v>225</v>
      </c>
      <c r="AQ16" s="18">
        <v>450</v>
      </c>
      <c r="AR16" s="18" t="s">
        <v>226</v>
      </c>
      <c r="AS16" s="18">
        <v>47</v>
      </c>
      <c r="AT16" s="28">
        <v>1130</v>
      </c>
      <c r="AU16" s="26"/>
      <c r="AV16" s="26"/>
      <c r="AW16" s="26"/>
      <c r="AX16" s="27"/>
      <c r="AY16" s="27"/>
      <c r="AZ16" s="27"/>
      <c r="BA16" s="28">
        <v>89720</v>
      </c>
    </row>
    <row r="17" spans="1:53" ht="24" x14ac:dyDescent="0.35">
      <c r="A17" s="1">
        <v>12</v>
      </c>
      <c r="B17" s="9" t="s">
        <v>111</v>
      </c>
      <c r="C17" s="19"/>
      <c r="D17" s="11"/>
      <c r="E17" s="13" t="s">
        <v>112</v>
      </c>
      <c r="F17" s="9" t="s">
        <v>113</v>
      </c>
      <c r="G17" s="7" t="s">
        <v>102</v>
      </c>
      <c r="H17" s="7">
        <v>8</v>
      </c>
      <c r="I17" s="1" t="s">
        <v>103</v>
      </c>
      <c r="J17" s="2" t="s">
        <v>64</v>
      </c>
      <c r="K17" s="18" t="s">
        <v>227</v>
      </c>
      <c r="L17" s="18" t="s">
        <v>228</v>
      </c>
      <c r="M17" s="18" t="s">
        <v>229</v>
      </c>
      <c r="N17" s="18" t="s">
        <v>230</v>
      </c>
      <c r="O17" s="76">
        <v>775650</v>
      </c>
      <c r="P17" s="76">
        <v>1644976</v>
      </c>
      <c r="Q17" s="76" t="s">
        <v>306</v>
      </c>
      <c r="R17" s="18">
        <v>2507</v>
      </c>
      <c r="S17" s="18">
        <v>2512</v>
      </c>
      <c r="T17" s="33" t="s">
        <v>231</v>
      </c>
      <c r="U17" s="33">
        <v>259</v>
      </c>
      <c r="V17" s="93">
        <v>1430</v>
      </c>
      <c r="W17" s="93">
        <v>945</v>
      </c>
      <c r="X17" s="18" t="s">
        <v>176</v>
      </c>
      <c r="Y17" s="34">
        <v>521</v>
      </c>
      <c r="Z17" s="33" t="s">
        <v>232</v>
      </c>
      <c r="AA17" s="100">
        <v>10</v>
      </c>
      <c r="AB17" s="34" t="s">
        <v>233</v>
      </c>
      <c r="AC17" s="34" t="s">
        <v>234</v>
      </c>
      <c r="AD17" s="34" t="s">
        <v>235</v>
      </c>
      <c r="AE17" s="34">
        <v>261</v>
      </c>
      <c r="AF17" s="34">
        <v>367</v>
      </c>
      <c r="AG17" s="34" t="s">
        <v>236</v>
      </c>
      <c r="AH17" s="34" t="s">
        <v>237</v>
      </c>
      <c r="AI17" s="34" t="s">
        <v>238</v>
      </c>
      <c r="AJ17" s="34" t="s">
        <v>239</v>
      </c>
      <c r="AK17" s="29"/>
      <c r="AL17" s="29"/>
      <c r="AM17" s="29"/>
      <c r="AN17" s="29"/>
      <c r="AO17" s="47" t="s">
        <v>177</v>
      </c>
      <c r="AP17" s="27" t="s">
        <v>240</v>
      </c>
      <c r="AQ17" s="28">
        <v>1530</v>
      </c>
      <c r="AR17" s="18" t="s">
        <v>226</v>
      </c>
      <c r="AS17" s="27"/>
      <c r="AT17" s="18">
        <v>600</v>
      </c>
      <c r="AU17" s="26"/>
      <c r="AV17" s="26"/>
      <c r="AW17" s="26"/>
      <c r="AX17" s="27"/>
      <c r="AY17" s="27"/>
      <c r="AZ17" s="27"/>
      <c r="BA17" s="28">
        <v>183316</v>
      </c>
    </row>
    <row r="18" spans="1:53" ht="24" x14ac:dyDescent="0.35">
      <c r="A18" s="1">
        <v>13</v>
      </c>
      <c r="B18" s="9" t="s">
        <v>114</v>
      </c>
      <c r="C18" s="19"/>
      <c r="D18" s="9"/>
      <c r="E18" s="9" t="s">
        <v>115</v>
      </c>
      <c r="F18" s="9" t="s">
        <v>115</v>
      </c>
      <c r="G18" s="7" t="s">
        <v>116</v>
      </c>
      <c r="H18" s="7">
        <v>8</v>
      </c>
      <c r="I18" s="1" t="s">
        <v>103</v>
      </c>
      <c r="J18" s="2" t="s">
        <v>64</v>
      </c>
      <c r="K18" s="18" t="s">
        <v>241</v>
      </c>
      <c r="L18" s="32" t="s">
        <v>242</v>
      </c>
      <c r="M18" s="74" t="s">
        <v>332</v>
      </c>
      <c r="N18" s="74" t="s">
        <v>333</v>
      </c>
      <c r="O18" s="76">
        <v>263193</v>
      </c>
      <c r="P18" s="76">
        <v>2024769</v>
      </c>
      <c r="Q18" s="76" t="s">
        <v>299</v>
      </c>
      <c r="R18" s="18">
        <v>2523</v>
      </c>
      <c r="S18" s="18">
        <v>2525</v>
      </c>
      <c r="T18" s="27">
        <v>25.7</v>
      </c>
      <c r="U18" s="33">
        <v>41.08</v>
      </c>
      <c r="V18" s="93" t="s">
        <v>243</v>
      </c>
      <c r="W18" s="93">
        <v>1200</v>
      </c>
      <c r="X18" s="18" t="s">
        <v>176</v>
      </c>
      <c r="Y18" s="29">
        <v>1500</v>
      </c>
      <c r="Z18" s="33" t="s">
        <v>244</v>
      </c>
      <c r="AA18" s="28">
        <v>8</v>
      </c>
      <c r="AB18" s="34" t="s">
        <v>245</v>
      </c>
      <c r="AC18" s="34" t="s">
        <v>246</v>
      </c>
      <c r="AD18" s="34">
        <v>240</v>
      </c>
      <c r="AE18" s="34">
        <v>229</v>
      </c>
      <c r="AF18" s="34">
        <v>196.67</v>
      </c>
      <c r="AG18" s="34" t="s">
        <v>247</v>
      </c>
      <c r="AH18" s="33">
        <v>3.45</v>
      </c>
      <c r="AI18" s="29"/>
      <c r="AJ18" s="29"/>
      <c r="AK18" s="34"/>
      <c r="AL18" s="34">
        <v>4</v>
      </c>
      <c r="AM18" s="34"/>
      <c r="AN18" s="34" t="s">
        <v>248</v>
      </c>
      <c r="AO18" s="18" t="s">
        <v>249</v>
      </c>
      <c r="AP18" s="27" t="s">
        <v>250</v>
      </c>
      <c r="AQ18" s="28">
        <v>650</v>
      </c>
      <c r="AR18" s="27"/>
      <c r="AS18" s="27"/>
      <c r="AT18" s="28"/>
      <c r="AU18" s="26"/>
      <c r="AV18" s="26"/>
      <c r="AW18" s="26"/>
      <c r="AX18" s="27"/>
      <c r="AY18" s="27"/>
      <c r="AZ18" s="27"/>
      <c r="BA18" s="28">
        <v>70000</v>
      </c>
    </row>
    <row r="19" spans="1:53" ht="24" x14ac:dyDescent="0.35">
      <c r="A19" s="1">
        <v>14</v>
      </c>
      <c r="B19" s="9" t="s">
        <v>117</v>
      </c>
      <c r="C19" s="19"/>
      <c r="D19" s="9"/>
      <c r="E19" s="9" t="s">
        <v>117</v>
      </c>
      <c r="F19" s="9" t="s">
        <v>118</v>
      </c>
      <c r="G19" s="7" t="s">
        <v>119</v>
      </c>
      <c r="H19" s="7">
        <v>9</v>
      </c>
      <c r="I19" s="1" t="s">
        <v>120</v>
      </c>
      <c r="J19" s="2" t="s">
        <v>64</v>
      </c>
      <c r="K19" s="50" t="s">
        <v>304</v>
      </c>
      <c r="L19" s="50" t="s">
        <v>305</v>
      </c>
      <c r="M19" s="50" t="s">
        <v>321</v>
      </c>
      <c r="N19" s="50" t="s">
        <v>322</v>
      </c>
      <c r="O19" s="51">
        <v>713124</v>
      </c>
      <c r="P19" s="51">
        <v>1461256</v>
      </c>
      <c r="Q19" s="51" t="s">
        <v>306</v>
      </c>
      <c r="R19" s="52">
        <v>2514</v>
      </c>
      <c r="S19" s="52">
        <v>2518</v>
      </c>
      <c r="T19" s="54">
        <v>14</v>
      </c>
      <c r="U19" s="53">
        <v>45</v>
      </c>
      <c r="V19" s="92">
        <v>130</v>
      </c>
      <c r="W19" s="92">
        <v>1500</v>
      </c>
      <c r="X19" s="50" t="s">
        <v>176</v>
      </c>
      <c r="Y19" s="50">
        <v>1720</v>
      </c>
      <c r="Z19" s="53">
        <v>24</v>
      </c>
      <c r="AA19" s="53">
        <v>8</v>
      </c>
      <c r="AB19" s="55">
        <v>33</v>
      </c>
      <c r="AC19" s="55">
        <v>30.6</v>
      </c>
      <c r="AD19" s="55">
        <v>30</v>
      </c>
      <c r="AE19" s="55">
        <v>20</v>
      </c>
      <c r="AF19" s="54">
        <v>127</v>
      </c>
      <c r="AG19" s="54">
        <v>117</v>
      </c>
      <c r="AH19" s="54">
        <v>12.6</v>
      </c>
      <c r="AI19" s="54">
        <v>1.5</v>
      </c>
      <c r="AJ19" s="54">
        <v>65</v>
      </c>
      <c r="AK19" s="54" t="s">
        <v>171</v>
      </c>
      <c r="AL19" s="54" t="s">
        <v>171</v>
      </c>
      <c r="AM19" s="54">
        <v>1.5</v>
      </c>
      <c r="AN19" s="54">
        <v>22</v>
      </c>
      <c r="AO19" s="52" t="s">
        <v>224</v>
      </c>
      <c r="AP19" s="54">
        <v>2.5</v>
      </c>
      <c r="AQ19" s="53">
        <v>65</v>
      </c>
      <c r="AR19" s="52" t="s">
        <v>171</v>
      </c>
      <c r="AS19" s="52" t="s">
        <v>171</v>
      </c>
      <c r="AT19" s="53" t="s">
        <v>171</v>
      </c>
      <c r="AU19" s="54">
        <v>480</v>
      </c>
      <c r="AV19" s="54">
        <v>8.5</v>
      </c>
      <c r="AW19" s="54">
        <v>10</v>
      </c>
      <c r="AX19" s="54" t="s">
        <v>171</v>
      </c>
      <c r="AY19" s="54" t="s">
        <v>171</v>
      </c>
      <c r="AZ19" s="54" t="s">
        <v>171</v>
      </c>
      <c r="BA19" s="53"/>
    </row>
    <row r="20" spans="1:53" ht="24" x14ac:dyDescent="0.35">
      <c r="A20" s="1">
        <v>15</v>
      </c>
      <c r="B20" s="9" t="s">
        <v>121</v>
      </c>
      <c r="C20" s="19"/>
      <c r="D20" s="9"/>
      <c r="E20" s="9" t="s">
        <v>122</v>
      </c>
      <c r="F20" s="9" t="s">
        <v>122</v>
      </c>
      <c r="G20" s="7" t="s">
        <v>123</v>
      </c>
      <c r="H20" s="7">
        <v>9</v>
      </c>
      <c r="I20" s="1" t="s">
        <v>124</v>
      </c>
      <c r="J20" s="2" t="s">
        <v>64</v>
      </c>
      <c r="K20" s="50" t="s">
        <v>307</v>
      </c>
      <c r="L20" s="50" t="s">
        <v>308</v>
      </c>
      <c r="M20" s="50" t="s">
        <v>323</v>
      </c>
      <c r="N20" s="50" t="s">
        <v>324</v>
      </c>
      <c r="O20" s="51">
        <v>786715</v>
      </c>
      <c r="P20" s="51">
        <v>1486443</v>
      </c>
      <c r="Q20" s="51" t="s">
        <v>306</v>
      </c>
      <c r="R20" s="52">
        <v>2539</v>
      </c>
      <c r="S20" s="52">
        <v>2545</v>
      </c>
      <c r="T20" s="54">
        <f>34447/1600</f>
        <v>21.529375000000002</v>
      </c>
      <c r="U20" s="53">
        <v>286</v>
      </c>
      <c r="V20" s="92">
        <v>976</v>
      </c>
      <c r="W20" s="92">
        <v>1400</v>
      </c>
      <c r="X20" s="50" t="s">
        <v>176</v>
      </c>
      <c r="Y20" s="50">
        <v>2460</v>
      </c>
      <c r="Z20" s="53">
        <v>27.5</v>
      </c>
      <c r="AA20" s="53">
        <v>9</v>
      </c>
      <c r="AB20" s="55">
        <v>67.5</v>
      </c>
      <c r="AC20" s="55">
        <v>65.45</v>
      </c>
      <c r="AD20" s="55">
        <v>63.1</v>
      </c>
      <c r="AE20" s="55">
        <v>51.5</v>
      </c>
      <c r="AF20" s="54">
        <v>450</v>
      </c>
      <c r="AG20" s="54">
        <v>420</v>
      </c>
      <c r="AH20" s="54">
        <v>30</v>
      </c>
      <c r="AI20" s="54">
        <v>3</v>
      </c>
      <c r="AJ20" s="54">
        <v>67</v>
      </c>
      <c r="AK20" s="54" t="s">
        <v>171</v>
      </c>
      <c r="AL20" s="54" t="s">
        <v>171</v>
      </c>
      <c r="AM20" s="54" t="s">
        <v>171</v>
      </c>
      <c r="AN20" s="54" t="s">
        <v>171</v>
      </c>
      <c r="AO20" s="52" t="s">
        <v>249</v>
      </c>
      <c r="AP20" s="54">
        <v>159</v>
      </c>
      <c r="AQ20" s="53">
        <v>1060</v>
      </c>
      <c r="AR20" s="56"/>
      <c r="AS20" s="56"/>
      <c r="AT20" s="53"/>
      <c r="AU20" s="54">
        <v>360</v>
      </c>
      <c r="AV20" s="54">
        <v>9.5</v>
      </c>
      <c r="AW20" s="54">
        <v>9</v>
      </c>
      <c r="AX20" s="54" t="s">
        <v>171</v>
      </c>
      <c r="AY20" s="54" t="s">
        <v>171</v>
      </c>
      <c r="AZ20" s="54" t="s">
        <v>171</v>
      </c>
      <c r="BA20" s="53">
        <v>182000</v>
      </c>
    </row>
    <row r="21" spans="1:53" ht="24" x14ac:dyDescent="0.35">
      <c r="A21" s="1">
        <v>16</v>
      </c>
      <c r="B21" s="9" t="s">
        <v>125</v>
      </c>
      <c r="C21" s="19"/>
      <c r="D21" s="9"/>
      <c r="E21" s="9" t="s">
        <v>126</v>
      </c>
      <c r="F21" s="9" t="s">
        <v>127</v>
      </c>
      <c r="G21" s="7" t="s">
        <v>128</v>
      </c>
      <c r="H21" s="7">
        <v>9</v>
      </c>
      <c r="I21" s="1" t="s">
        <v>120</v>
      </c>
      <c r="J21" s="2" t="s">
        <v>64</v>
      </c>
      <c r="K21" s="50" t="s">
        <v>309</v>
      </c>
      <c r="L21" s="50" t="s">
        <v>310</v>
      </c>
      <c r="M21" s="50" t="s">
        <v>325</v>
      </c>
      <c r="N21" s="50" t="s">
        <v>326</v>
      </c>
      <c r="O21" s="51">
        <v>748878</v>
      </c>
      <c r="P21" s="51">
        <v>1430940</v>
      </c>
      <c r="Q21" s="51" t="s">
        <v>306</v>
      </c>
      <c r="R21" s="52">
        <v>2533</v>
      </c>
      <c r="S21" s="52">
        <v>2536</v>
      </c>
      <c r="T21" s="52">
        <v>22.89</v>
      </c>
      <c r="U21" s="53">
        <v>492.32</v>
      </c>
      <c r="V21" s="92">
        <v>408</v>
      </c>
      <c r="W21" s="92">
        <v>1200</v>
      </c>
      <c r="X21" s="50" t="s">
        <v>176</v>
      </c>
      <c r="Y21" s="50">
        <v>4060</v>
      </c>
      <c r="Z21" s="53">
        <v>24</v>
      </c>
      <c r="AA21" s="53">
        <v>8</v>
      </c>
      <c r="AB21" s="55">
        <v>49</v>
      </c>
      <c r="AC21" s="55">
        <v>46.7</v>
      </c>
      <c r="AD21" s="55">
        <v>45</v>
      </c>
      <c r="AE21" s="55">
        <v>33.299999999999997</v>
      </c>
      <c r="AF21" s="54">
        <v>187</v>
      </c>
      <c r="AG21" s="54">
        <v>163.75</v>
      </c>
      <c r="AH21" s="54">
        <v>13.5</v>
      </c>
      <c r="AI21" s="54">
        <v>2</v>
      </c>
      <c r="AJ21" s="54">
        <v>19.3</v>
      </c>
      <c r="AK21" s="54" t="s">
        <v>171</v>
      </c>
      <c r="AL21" s="54" t="s">
        <v>171</v>
      </c>
      <c r="AM21" s="54" t="s">
        <v>171</v>
      </c>
      <c r="AN21" s="54" t="s">
        <v>171</v>
      </c>
      <c r="AO21" s="52" t="s">
        <v>311</v>
      </c>
      <c r="AP21" s="54">
        <v>120</v>
      </c>
      <c r="AQ21" s="53">
        <v>505</v>
      </c>
      <c r="AR21" s="48" t="s">
        <v>171</v>
      </c>
      <c r="AS21" s="48" t="s">
        <v>171</v>
      </c>
      <c r="AT21" s="53" t="s">
        <v>171</v>
      </c>
      <c r="AU21" s="48" t="s">
        <v>171</v>
      </c>
      <c r="AV21" s="48" t="s">
        <v>171</v>
      </c>
      <c r="AW21" s="48" t="s">
        <v>171</v>
      </c>
      <c r="AX21" s="54" t="s">
        <v>171</v>
      </c>
      <c r="AY21" s="54" t="s">
        <v>171</v>
      </c>
      <c r="AZ21" s="54" t="s">
        <v>171</v>
      </c>
      <c r="BA21" s="53"/>
    </row>
    <row r="22" spans="1:53" ht="24" x14ac:dyDescent="0.35">
      <c r="A22" s="1">
        <v>17</v>
      </c>
      <c r="B22" s="9" t="s">
        <v>129</v>
      </c>
      <c r="C22" s="19"/>
      <c r="D22" s="9" t="s">
        <v>130</v>
      </c>
      <c r="E22" s="9" t="s">
        <v>131</v>
      </c>
      <c r="F22" s="9" t="s">
        <v>132</v>
      </c>
      <c r="G22" s="7" t="s">
        <v>128</v>
      </c>
      <c r="H22" s="7">
        <v>9</v>
      </c>
      <c r="I22" s="1" t="s">
        <v>120</v>
      </c>
      <c r="J22" s="2" t="s">
        <v>64</v>
      </c>
      <c r="K22" s="50" t="s">
        <v>312</v>
      </c>
      <c r="L22" s="50" t="s">
        <v>313</v>
      </c>
      <c r="M22" s="50" t="s">
        <v>327</v>
      </c>
      <c r="N22" s="50" t="s">
        <v>328</v>
      </c>
      <c r="O22" s="51">
        <v>778798</v>
      </c>
      <c r="P22" s="51">
        <v>1430640</v>
      </c>
      <c r="Q22" s="51" t="s">
        <v>306</v>
      </c>
      <c r="R22" s="52">
        <v>2543</v>
      </c>
      <c r="S22" s="52">
        <v>2547</v>
      </c>
      <c r="T22" s="52" t="s">
        <v>171</v>
      </c>
      <c r="U22" s="53">
        <v>294.5</v>
      </c>
      <c r="V22" s="92">
        <v>603</v>
      </c>
      <c r="W22" s="92">
        <v>1597.2</v>
      </c>
      <c r="X22" s="50" t="s">
        <v>176</v>
      </c>
      <c r="Y22" s="50">
        <v>2400</v>
      </c>
      <c r="Z22" s="53">
        <v>24</v>
      </c>
      <c r="AA22" s="53">
        <v>9</v>
      </c>
      <c r="AB22" s="55">
        <v>39</v>
      </c>
      <c r="AC22" s="55">
        <v>36.57</v>
      </c>
      <c r="AD22" s="55">
        <v>35</v>
      </c>
      <c r="AE22" s="55">
        <v>24</v>
      </c>
      <c r="AF22" s="54">
        <v>322</v>
      </c>
      <c r="AG22" s="54">
        <v>248</v>
      </c>
      <c r="AH22" s="54">
        <v>20</v>
      </c>
      <c r="AI22" s="54">
        <v>3</v>
      </c>
      <c r="AJ22" s="54">
        <v>35</v>
      </c>
      <c r="AK22" s="54">
        <v>2</v>
      </c>
      <c r="AL22" s="54">
        <v>8.76</v>
      </c>
      <c r="AM22" s="52" t="s">
        <v>171</v>
      </c>
      <c r="AN22" s="52" t="s">
        <v>171</v>
      </c>
      <c r="AO22" s="52" t="s">
        <v>314</v>
      </c>
      <c r="AP22" s="52">
        <v>72.260000000000005</v>
      </c>
      <c r="AQ22" s="53">
        <v>295</v>
      </c>
      <c r="AR22" s="48" t="s">
        <v>171</v>
      </c>
      <c r="AS22" s="48" t="s">
        <v>171</v>
      </c>
      <c r="AT22" s="53" t="s">
        <v>171</v>
      </c>
      <c r="AU22" s="54">
        <v>1600</v>
      </c>
      <c r="AV22" s="54">
        <v>7</v>
      </c>
      <c r="AW22" s="54">
        <v>8</v>
      </c>
      <c r="AX22" s="54" t="s">
        <v>171</v>
      </c>
      <c r="AY22" s="54" t="s">
        <v>171</v>
      </c>
      <c r="AZ22" s="54" t="s">
        <v>171</v>
      </c>
      <c r="BA22" s="53">
        <v>137000</v>
      </c>
    </row>
    <row r="23" spans="1:53" ht="24" x14ac:dyDescent="0.35">
      <c r="A23" s="1">
        <v>18</v>
      </c>
      <c r="B23" s="9" t="s">
        <v>133</v>
      </c>
      <c r="C23" s="19"/>
      <c r="D23" s="9" t="s">
        <v>134</v>
      </c>
      <c r="E23" s="9" t="s">
        <v>135</v>
      </c>
      <c r="F23" s="9" t="s">
        <v>72</v>
      </c>
      <c r="G23" s="7" t="s">
        <v>136</v>
      </c>
      <c r="H23" s="7">
        <v>9</v>
      </c>
      <c r="I23" s="1" t="s">
        <v>136</v>
      </c>
      <c r="J23" s="2" t="s">
        <v>64</v>
      </c>
      <c r="K23" s="50" t="s">
        <v>315</v>
      </c>
      <c r="L23" s="50" t="s">
        <v>316</v>
      </c>
      <c r="M23" s="50" t="s">
        <v>329</v>
      </c>
      <c r="N23" s="50" t="s">
        <v>330</v>
      </c>
      <c r="O23" s="51">
        <v>750709</v>
      </c>
      <c r="P23" s="51">
        <v>1583207</v>
      </c>
      <c r="Q23" s="51" t="s">
        <v>306</v>
      </c>
      <c r="R23" s="52">
        <v>2542</v>
      </c>
      <c r="S23" s="52">
        <v>2547</v>
      </c>
      <c r="T23" s="52" t="s">
        <v>171</v>
      </c>
      <c r="U23" s="53">
        <v>337</v>
      </c>
      <c r="V23" s="92">
        <v>194</v>
      </c>
      <c r="W23" s="92">
        <v>2700</v>
      </c>
      <c r="X23" s="50" t="s">
        <v>317</v>
      </c>
      <c r="Y23" s="50">
        <v>2594</v>
      </c>
      <c r="Z23" s="53">
        <v>93</v>
      </c>
      <c r="AA23" s="53">
        <v>8</v>
      </c>
      <c r="AB23" s="55">
        <v>112</v>
      </c>
      <c r="AC23" s="55">
        <v>110.5</v>
      </c>
      <c r="AD23" s="55">
        <v>103.5</v>
      </c>
      <c r="AE23" s="55">
        <v>38</v>
      </c>
      <c r="AF23" s="54">
        <v>226</v>
      </c>
      <c r="AG23" s="54">
        <v>224</v>
      </c>
      <c r="AH23" s="54" t="s">
        <v>171</v>
      </c>
      <c r="AI23" s="54">
        <v>1.8</v>
      </c>
      <c r="AJ23" s="54">
        <v>42</v>
      </c>
      <c r="AK23" s="52" t="s">
        <v>318</v>
      </c>
      <c r="AL23" s="54">
        <v>182</v>
      </c>
      <c r="AM23" s="52" t="s">
        <v>319</v>
      </c>
      <c r="AN23" s="52">
        <v>6.05</v>
      </c>
      <c r="AO23" s="52" t="s">
        <v>177</v>
      </c>
      <c r="AP23" s="52" t="s">
        <v>320</v>
      </c>
      <c r="AQ23" s="53">
        <v>1454</v>
      </c>
      <c r="AR23" s="48" t="s">
        <v>171</v>
      </c>
      <c r="AS23" s="48" t="s">
        <v>171</v>
      </c>
      <c r="AT23" s="53" t="s">
        <v>171</v>
      </c>
      <c r="AU23" s="54">
        <v>350</v>
      </c>
      <c r="AV23" s="54">
        <v>46</v>
      </c>
      <c r="AW23" s="54">
        <v>8</v>
      </c>
      <c r="AX23" s="54" t="s">
        <v>171</v>
      </c>
      <c r="AY23" s="54" t="s">
        <v>171</v>
      </c>
      <c r="AZ23" s="54" t="s">
        <v>171</v>
      </c>
      <c r="BA23" s="53">
        <v>185000</v>
      </c>
    </row>
    <row r="24" spans="1:53" ht="21" x14ac:dyDescent="0.35">
      <c r="A24" s="1">
        <v>19</v>
      </c>
      <c r="B24" s="9" t="s">
        <v>137</v>
      </c>
      <c r="C24" s="19"/>
      <c r="D24" s="9" t="s">
        <v>138</v>
      </c>
      <c r="E24" s="9" t="s">
        <v>86</v>
      </c>
      <c r="F24" s="9" t="s">
        <v>139</v>
      </c>
      <c r="G24" s="7" t="s">
        <v>140</v>
      </c>
      <c r="H24" s="7">
        <v>10</v>
      </c>
      <c r="I24" s="1" t="s">
        <v>141</v>
      </c>
      <c r="J24" s="2" t="s">
        <v>64</v>
      </c>
      <c r="K24" s="29" t="s">
        <v>251</v>
      </c>
      <c r="L24" s="29" t="s">
        <v>252</v>
      </c>
      <c r="M24" s="29" t="s">
        <v>253</v>
      </c>
      <c r="N24" s="29" t="s">
        <v>254</v>
      </c>
      <c r="O24" s="76">
        <v>723387</v>
      </c>
      <c r="P24" s="76">
        <v>2092595</v>
      </c>
      <c r="Q24" s="76" t="s">
        <v>306</v>
      </c>
      <c r="R24" s="26">
        <v>2537</v>
      </c>
      <c r="S24" s="26">
        <v>2542</v>
      </c>
      <c r="T24" s="37" t="s">
        <v>256</v>
      </c>
      <c r="U24" s="38">
        <v>2400</v>
      </c>
      <c r="V24" s="94">
        <v>14520</v>
      </c>
      <c r="W24" s="94">
        <v>1250</v>
      </c>
      <c r="X24" s="29" t="s">
        <v>176</v>
      </c>
      <c r="Y24" s="98">
        <v>4860</v>
      </c>
      <c r="Z24" s="38">
        <v>36.5</v>
      </c>
      <c r="AA24" s="28">
        <v>10</v>
      </c>
      <c r="AB24" s="39">
        <v>46.5</v>
      </c>
      <c r="AC24" s="39">
        <v>43</v>
      </c>
      <c r="AD24" s="39">
        <v>42</v>
      </c>
      <c r="AE24" s="39">
        <v>29</v>
      </c>
      <c r="AF24" s="40">
        <v>960</v>
      </c>
      <c r="AG24" s="40">
        <v>785</v>
      </c>
      <c r="AH24" s="40">
        <v>3</v>
      </c>
      <c r="AI24" s="40">
        <v>3</v>
      </c>
      <c r="AJ24" s="84" t="s">
        <v>284</v>
      </c>
      <c r="AK24" s="40" t="s">
        <v>255</v>
      </c>
      <c r="AL24" s="40" t="s">
        <v>255</v>
      </c>
      <c r="AM24" s="40" t="s">
        <v>255</v>
      </c>
      <c r="AN24" s="40" t="s">
        <v>255</v>
      </c>
      <c r="AO24" s="40" t="s">
        <v>177</v>
      </c>
      <c r="AP24" s="40">
        <v>7</v>
      </c>
      <c r="AQ24" s="81" t="s">
        <v>339</v>
      </c>
      <c r="AR24" s="40" t="s">
        <v>257</v>
      </c>
      <c r="AS24" s="40">
        <v>0</v>
      </c>
      <c r="AT24" s="38">
        <v>65</v>
      </c>
      <c r="AU24" s="40" t="s">
        <v>255</v>
      </c>
      <c r="AV24" s="40" t="s">
        <v>255</v>
      </c>
      <c r="AW24" s="40" t="s">
        <v>255</v>
      </c>
      <c r="AX24" s="40" t="s">
        <v>255</v>
      </c>
      <c r="AY24" s="40" t="s">
        <v>255</v>
      </c>
      <c r="AZ24" s="40" t="s">
        <v>255</v>
      </c>
      <c r="BA24" s="38" t="s">
        <v>255</v>
      </c>
    </row>
    <row r="25" spans="1:53" ht="24" x14ac:dyDescent="0.35">
      <c r="A25" s="1">
        <v>20</v>
      </c>
      <c r="B25" s="9" t="s">
        <v>142</v>
      </c>
      <c r="C25" s="19">
        <v>3</v>
      </c>
      <c r="D25" s="9" t="s">
        <v>143</v>
      </c>
      <c r="E25" s="9" t="s">
        <v>144</v>
      </c>
      <c r="F25" s="9" t="s">
        <v>144</v>
      </c>
      <c r="G25" s="7" t="s">
        <v>145</v>
      </c>
      <c r="H25" s="7">
        <v>12</v>
      </c>
      <c r="I25" s="1" t="s">
        <v>146</v>
      </c>
      <c r="J25" s="2" t="s">
        <v>64</v>
      </c>
      <c r="K25" s="29" t="s">
        <v>267</v>
      </c>
      <c r="L25" s="29" t="s">
        <v>268</v>
      </c>
      <c r="M25" s="41" t="s">
        <v>269</v>
      </c>
      <c r="N25" s="41" t="s">
        <v>270</v>
      </c>
      <c r="O25" s="25">
        <v>571519</v>
      </c>
      <c r="P25" s="25">
        <v>1649430</v>
      </c>
      <c r="Q25" s="25" t="s">
        <v>306</v>
      </c>
      <c r="R25" s="26">
        <v>2509</v>
      </c>
      <c r="S25" s="26">
        <v>2524</v>
      </c>
      <c r="T25" s="27">
        <v>46</v>
      </c>
      <c r="U25" s="79" t="s">
        <v>285</v>
      </c>
      <c r="V25" s="95" t="s">
        <v>336</v>
      </c>
      <c r="W25" s="95" t="s">
        <v>337</v>
      </c>
      <c r="X25" s="29" t="s">
        <v>176</v>
      </c>
      <c r="Y25" s="29">
        <v>4250</v>
      </c>
      <c r="Z25" s="28">
        <v>32.5</v>
      </c>
      <c r="AA25" s="28">
        <v>8</v>
      </c>
      <c r="AB25" s="30">
        <v>92.5</v>
      </c>
      <c r="AC25" s="30">
        <v>90.64</v>
      </c>
      <c r="AD25" s="30">
        <v>87</v>
      </c>
      <c r="AE25" s="30">
        <v>78</v>
      </c>
      <c r="AF25" s="27">
        <v>390</v>
      </c>
      <c r="AG25" s="27">
        <v>240</v>
      </c>
      <c r="AH25" s="27">
        <v>40</v>
      </c>
      <c r="AI25" s="79" t="s">
        <v>286</v>
      </c>
      <c r="AJ25" s="27">
        <v>25</v>
      </c>
      <c r="AK25" s="27" t="s">
        <v>171</v>
      </c>
      <c r="AL25" s="27" t="s">
        <v>171</v>
      </c>
      <c r="AM25" s="27" t="s">
        <v>171</v>
      </c>
      <c r="AN25" s="27" t="s">
        <v>171</v>
      </c>
      <c r="AO25" s="87" t="s">
        <v>226</v>
      </c>
      <c r="AP25" s="79" t="s">
        <v>287</v>
      </c>
      <c r="AQ25" s="28">
        <v>260</v>
      </c>
      <c r="AR25" s="26" t="s">
        <v>171</v>
      </c>
      <c r="AS25" s="26" t="s">
        <v>171</v>
      </c>
      <c r="AT25" s="28" t="s">
        <v>171</v>
      </c>
      <c r="AU25" s="27" t="s">
        <v>171</v>
      </c>
      <c r="AV25" s="27" t="s">
        <v>171</v>
      </c>
      <c r="AW25" s="27" t="s">
        <v>171</v>
      </c>
      <c r="AX25" s="27" t="s">
        <v>171</v>
      </c>
      <c r="AY25" s="27" t="s">
        <v>171</v>
      </c>
      <c r="AZ25" s="27" t="s">
        <v>171</v>
      </c>
      <c r="BA25" s="28">
        <v>110844</v>
      </c>
    </row>
    <row r="26" spans="1:53" ht="24" x14ac:dyDescent="0.35">
      <c r="A26" s="1">
        <v>21</v>
      </c>
      <c r="B26" s="9" t="s">
        <v>147</v>
      </c>
      <c r="C26" s="19">
        <v>6</v>
      </c>
      <c r="D26" s="9" t="s">
        <v>148</v>
      </c>
      <c r="E26" s="9" t="s">
        <v>148</v>
      </c>
      <c r="F26" s="9" t="s">
        <v>149</v>
      </c>
      <c r="G26" s="7" t="s">
        <v>150</v>
      </c>
      <c r="H26" s="7">
        <v>12</v>
      </c>
      <c r="I26" s="1" t="s">
        <v>151</v>
      </c>
      <c r="J26" s="2" t="s">
        <v>64</v>
      </c>
      <c r="K26" s="29" t="s">
        <v>271</v>
      </c>
      <c r="L26" s="29" t="s">
        <v>272</v>
      </c>
      <c r="M26" s="41" t="s">
        <v>273</v>
      </c>
      <c r="N26" s="41" t="s">
        <v>274</v>
      </c>
      <c r="O26" s="76">
        <v>547948</v>
      </c>
      <c r="P26" s="76">
        <v>1664273</v>
      </c>
      <c r="Q26" s="76" t="s">
        <v>306</v>
      </c>
      <c r="R26" s="26">
        <v>2528</v>
      </c>
      <c r="S26" s="26">
        <v>2531</v>
      </c>
      <c r="T26" s="27">
        <v>19</v>
      </c>
      <c r="U26" s="28">
        <v>201</v>
      </c>
      <c r="V26" s="91">
        <v>534</v>
      </c>
      <c r="W26" s="91">
        <v>1486</v>
      </c>
      <c r="X26" s="29" t="s">
        <v>176</v>
      </c>
      <c r="Y26" s="29">
        <v>3375</v>
      </c>
      <c r="Z26" s="79" t="s">
        <v>288</v>
      </c>
      <c r="AA26" s="28">
        <v>10</v>
      </c>
      <c r="AB26" s="30">
        <v>159.5</v>
      </c>
      <c r="AC26" s="30">
        <v>156.97999999999999</v>
      </c>
      <c r="AD26" s="30">
        <v>155</v>
      </c>
      <c r="AE26" s="30">
        <v>142</v>
      </c>
      <c r="AF26" s="27">
        <v>190</v>
      </c>
      <c r="AG26" s="27">
        <v>160</v>
      </c>
      <c r="AH26" s="27">
        <v>17</v>
      </c>
      <c r="AI26" s="27" t="s">
        <v>275</v>
      </c>
      <c r="AJ26" s="27">
        <v>33.5</v>
      </c>
      <c r="AK26" s="27" t="s">
        <v>171</v>
      </c>
      <c r="AL26" s="27" t="s">
        <v>171</v>
      </c>
      <c r="AM26" s="27" t="s">
        <v>171</v>
      </c>
      <c r="AN26" s="27" t="s">
        <v>171</v>
      </c>
      <c r="AO26" s="77" t="s">
        <v>177</v>
      </c>
      <c r="AP26" s="26" t="s">
        <v>276</v>
      </c>
      <c r="AQ26" s="28">
        <v>1020</v>
      </c>
      <c r="AR26" s="87" t="s">
        <v>226</v>
      </c>
      <c r="AS26" s="26" t="s">
        <v>277</v>
      </c>
      <c r="AT26" s="28">
        <v>398.76</v>
      </c>
      <c r="AU26" s="27" t="s">
        <v>171</v>
      </c>
      <c r="AV26" s="27" t="s">
        <v>171</v>
      </c>
      <c r="AW26" s="27" t="s">
        <v>171</v>
      </c>
      <c r="AX26" s="27" t="s">
        <v>171</v>
      </c>
      <c r="AY26" s="27" t="s">
        <v>171</v>
      </c>
      <c r="AZ26" s="27" t="s">
        <v>171</v>
      </c>
      <c r="BA26" s="28">
        <v>143500</v>
      </c>
    </row>
    <row r="27" spans="1:53" ht="21" x14ac:dyDescent="0.35">
      <c r="A27" s="1">
        <v>22</v>
      </c>
      <c r="B27" s="9" t="s">
        <v>152</v>
      </c>
      <c r="C27" s="19"/>
      <c r="D27" s="9"/>
      <c r="E27" s="9" t="s">
        <v>153</v>
      </c>
      <c r="F27" s="9" t="s">
        <v>152</v>
      </c>
      <c r="G27" s="7" t="s">
        <v>154</v>
      </c>
      <c r="H27" s="7">
        <v>14</v>
      </c>
      <c r="I27" s="1" t="s">
        <v>155</v>
      </c>
      <c r="J27" s="2" t="s">
        <v>64</v>
      </c>
      <c r="K27" s="20" t="s">
        <v>156</v>
      </c>
      <c r="L27" s="20" t="s">
        <v>157</v>
      </c>
      <c r="M27" s="20" t="s">
        <v>158</v>
      </c>
      <c r="N27" s="20" t="s">
        <v>159</v>
      </c>
      <c r="O27" s="76">
        <v>588753</v>
      </c>
      <c r="P27" s="76">
        <v>1376604</v>
      </c>
      <c r="Q27" s="76" t="s">
        <v>306</v>
      </c>
      <c r="R27" s="19">
        <v>2510</v>
      </c>
      <c r="S27" s="19">
        <v>2525</v>
      </c>
      <c r="T27" s="3">
        <v>36.700000000000003</v>
      </c>
      <c r="U27" s="10">
        <v>500</v>
      </c>
      <c r="V27" s="90">
        <v>2029</v>
      </c>
      <c r="W27" s="90">
        <v>1041</v>
      </c>
      <c r="X27" s="29" t="s">
        <v>176</v>
      </c>
      <c r="Y27" s="20">
        <v>1500</v>
      </c>
      <c r="Z27" s="10">
        <v>42</v>
      </c>
      <c r="AA27" s="24">
        <v>8</v>
      </c>
      <c r="AB27" s="4">
        <v>62</v>
      </c>
      <c r="AC27" s="4">
        <v>60</v>
      </c>
      <c r="AD27" s="4">
        <v>56.1</v>
      </c>
      <c r="AE27" s="4">
        <v>37</v>
      </c>
      <c r="AF27" s="3">
        <v>650</v>
      </c>
      <c r="AG27" s="3">
        <v>347</v>
      </c>
      <c r="AH27" s="3">
        <v>60</v>
      </c>
      <c r="AI27" s="1" t="s">
        <v>160</v>
      </c>
      <c r="AJ27" s="3">
        <v>31.5</v>
      </c>
      <c r="AK27" s="1"/>
      <c r="AL27" s="1"/>
      <c r="AM27" s="86">
        <v>3</v>
      </c>
      <c r="AN27" s="86">
        <v>31.5</v>
      </c>
      <c r="AO27" s="88" t="s">
        <v>177</v>
      </c>
      <c r="AP27" s="3" t="s">
        <v>161</v>
      </c>
      <c r="AQ27" s="3">
        <v>945</v>
      </c>
      <c r="AR27" s="1" t="s">
        <v>178</v>
      </c>
      <c r="AS27" s="3">
        <v>135</v>
      </c>
      <c r="AT27" s="3">
        <v>680</v>
      </c>
      <c r="AU27" s="3"/>
      <c r="AV27" s="3"/>
      <c r="AW27" s="3"/>
      <c r="AX27" s="3"/>
      <c r="AY27" s="3"/>
      <c r="AZ27" s="3"/>
      <c r="BA27" s="10">
        <v>235750</v>
      </c>
    </row>
    <row r="28" spans="1:53" ht="21" x14ac:dyDescent="0.35">
      <c r="A28" s="1">
        <v>23</v>
      </c>
      <c r="B28" s="9" t="s">
        <v>162</v>
      </c>
      <c r="C28" s="19"/>
      <c r="D28" s="9"/>
      <c r="E28" s="9" t="s">
        <v>162</v>
      </c>
      <c r="F28" s="9" t="s">
        <v>162</v>
      </c>
      <c r="G28" s="7" t="s">
        <v>163</v>
      </c>
      <c r="H28" s="7">
        <v>14</v>
      </c>
      <c r="I28" s="1" t="s">
        <v>163</v>
      </c>
      <c r="J28" s="2" t="s">
        <v>64</v>
      </c>
      <c r="K28" s="74" t="s">
        <v>331</v>
      </c>
      <c r="L28" s="20" t="s">
        <v>164</v>
      </c>
      <c r="M28" s="20" t="s">
        <v>165</v>
      </c>
      <c r="N28" s="20" t="s">
        <v>166</v>
      </c>
      <c r="O28" s="76">
        <v>568703</v>
      </c>
      <c r="P28" s="76">
        <v>1427912</v>
      </c>
      <c r="Q28" s="76" t="s">
        <v>306</v>
      </c>
      <c r="R28" s="19">
        <v>2505</v>
      </c>
      <c r="S28" s="19">
        <v>2509</v>
      </c>
      <c r="T28" s="80" t="s">
        <v>289</v>
      </c>
      <c r="U28" s="3"/>
      <c r="V28" s="90">
        <v>2210</v>
      </c>
      <c r="W28" s="96" t="s">
        <v>338</v>
      </c>
      <c r="X28" s="29" t="s">
        <v>176</v>
      </c>
      <c r="Y28" s="20">
        <v>760</v>
      </c>
      <c r="Z28" s="10">
        <v>58</v>
      </c>
      <c r="AA28" s="24">
        <v>8</v>
      </c>
      <c r="AB28" s="4">
        <v>106</v>
      </c>
      <c r="AC28" s="82" t="s">
        <v>290</v>
      </c>
      <c r="AD28" s="4">
        <v>99</v>
      </c>
      <c r="AE28" s="4">
        <v>75</v>
      </c>
      <c r="AF28" s="3">
        <v>900</v>
      </c>
      <c r="AG28" s="3">
        <v>710</v>
      </c>
      <c r="AH28" s="3">
        <v>65</v>
      </c>
      <c r="AI28" s="85">
        <v>2.8</v>
      </c>
      <c r="AJ28" s="85">
        <v>75</v>
      </c>
      <c r="AK28" s="3"/>
      <c r="AL28" s="1"/>
      <c r="AM28" s="86">
        <v>3.5</v>
      </c>
      <c r="AN28" s="86">
        <v>47</v>
      </c>
      <c r="AO28" s="1" t="s">
        <v>226</v>
      </c>
      <c r="AP28" s="85">
        <v>110</v>
      </c>
      <c r="AQ28" s="89">
        <v>1380</v>
      </c>
      <c r="AR28" s="1"/>
      <c r="AS28" s="1"/>
      <c r="AT28" s="1"/>
      <c r="AU28" s="3">
        <v>305</v>
      </c>
      <c r="AV28" s="3">
        <v>36</v>
      </c>
      <c r="AW28" s="3">
        <v>8</v>
      </c>
      <c r="AX28" s="3">
        <v>255</v>
      </c>
      <c r="AY28" s="3">
        <v>24</v>
      </c>
      <c r="AZ28" s="3">
        <v>8</v>
      </c>
      <c r="BA28" s="10">
        <v>34225</v>
      </c>
    </row>
    <row r="30" spans="1:53" ht="21" x14ac:dyDescent="0.35">
      <c r="B30" s="102" t="s">
        <v>350</v>
      </c>
      <c r="D30" s="105" t="s">
        <v>343</v>
      </c>
      <c r="E30" s="106"/>
      <c r="F30" s="106"/>
      <c r="G30" s="106" t="s">
        <v>345</v>
      </c>
      <c r="H30" s="106" t="s">
        <v>346</v>
      </c>
      <c r="I30" s="105"/>
      <c r="J30" s="105"/>
    </row>
    <row r="31" spans="1:53" ht="31.5" customHeight="1" x14ac:dyDescent="0.35">
      <c r="D31" s="103" t="s">
        <v>348</v>
      </c>
      <c r="E31" s="104"/>
      <c r="F31" s="104"/>
      <c r="G31" s="104" t="s">
        <v>347</v>
      </c>
      <c r="H31" s="78" t="s">
        <v>349</v>
      </c>
      <c r="I31" s="78"/>
    </row>
  </sheetData>
  <mergeCells count="43">
    <mergeCell ref="AX3:AZ3"/>
    <mergeCell ref="AI3:AI4"/>
    <mergeCell ref="AH3:AH4"/>
    <mergeCell ref="AO3:AQ3"/>
    <mergeCell ref="X3:X5"/>
    <mergeCell ref="AU3:AW3"/>
    <mergeCell ref="AK3:AK4"/>
    <mergeCell ref="AL3:AL4"/>
    <mergeCell ref="AM3:AM4"/>
    <mergeCell ref="AN3:AN4"/>
    <mergeCell ref="AJ3:AJ4"/>
    <mergeCell ref="AA3:AA4"/>
    <mergeCell ref="AR3:AT3"/>
    <mergeCell ref="AO4:AO5"/>
    <mergeCell ref="AR4:AR5"/>
    <mergeCell ref="AF3:AF4"/>
    <mergeCell ref="AG3:AG4"/>
    <mergeCell ref="AB3:AB4"/>
    <mergeCell ref="AC3:AC4"/>
    <mergeCell ref="AD3:AD4"/>
    <mergeCell ref="N3:N4"/>
    <mergeCell ref="AE3:AE4"/>
    <mergeCell ref="Y3:Y4"/>
    <mergeCell ref="Z3:Z4"/>
    <mergeCell ref="U3:U4"/>
    <mergeCell ref="V3:V4"/>
    <mergeCell ref="W3:W4"/>
    <mergeCell ref="A3:A5"/>
    <mergeCell ref="B3:B5"/>
    <mergeCell ref="D3:D5"/>
    <mergeCell ref="E3:E5"/>
    <mergeCell ref="T3:T4"/>
    <mergeCell ref="H3:H5"/>
    <mergeCell ref="I3:I5"/>
    <mergeCell ref="J3:J5"/>
    <mergeCell ref="G3:G5"/>
    <mergeCell ref="F3:F5"/>
    <mergeCell ref="K3:K5"/>
    <mergeCell ref="L3:L5"/>
    <mergeCell ref="R3:R5"/>
    <mergeCell ref="S3:S5"/>
    <mergeCell ref="O3:Q4"/>
    <mergeCell ref="M3:M4"/>
  </mergeCells>
  <printOptions horizontalCentered="1"/>
  <pageMargins left="0" right="0" top="0.74803149606299213" bottom="0.74803149606299213" header="0.31496062992125984" footer="0.31496062992125984"/>
  <pageSetup paperSize="9" scale="42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Preinstall Customer</cp:lastModifiedBy>
  <cp:lastPrinted>2013-11-21T05:21:34Z</cp:lastPrinted>
  <dcterms:created xsi:type="dcterms:W3CDTF">2013-11-15T08:49:39Z</dcterms:created>
  <dcterms:modified xsi:type="dcterms:W3CDTF">2013-11-21T05:30:46Z</dcterms:modified>
</cp:coreProperties>
</file>